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comments4.xml" ContentType="application/vnd.openxmlformats-officedocument.spreadsheetml.comments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comments2.xml" ContentType="application/vnd.openxmlformats-officedocument.spreadsheetml.comments+xml"/>
  <Override PartName="/xl/activeX/activeX22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19.bin" ContentType="application/vnd.ms-office.activeX"/>
  <Override PartName="/xl/activeX/activeX5.bin" ContentType="application/vnd.ms-office.activeX"/>
  <Override PartName="/xl/activeX/activeX17.bin" ContentType="application/vnd.ms-office.activeX"/>
  <Override PartName="/xl/activeX/activeX28.bin" ContentType="application/vnd.ms-office.activeX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4.xml" ContentType="application/vnd.ms-office.activeX+xml"/>
  <Override PartName="/xl/comments3.xml" ContentType="application/vnd.openxmlformats-officedocument.spreadsheetml.comments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comments1.xml" ContentType="application/vnd.openxmlformats-officedocument.spreadsheetml.comments+xml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  <Override PartName="/xl/activeX/activeX8.bin" ContentType="application/vnd.ms-office.activeX"/>
  <Override PartName="/xl/activeX/activeX10.xml" ContentType="application/vnd.ms-office.activeX+xml"/>
  <Override PartName="/xl/activeX/activeX29.bin" ContentType="application/vnd.ms-office.activeX"/>
  <Override PartName="/xl/activeX/activeX6.bin" ContentType="application/vnd.ms-office.activeX"/>
  <Override PartName="/xl/activeX/activeX18.bin" ContentType="application/vnd.ms-office.activeX"/>
  <Override PartName="/xl/activeX/activeX27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20" windowWidth="11340" windowHeight="8340" tabRatio="840" activeTab="7"/>
  </bookViews>
  <sheets>
    <sheet name="tytuł" sheetId="12" r:id="rId1"/>
    <sheet name="ID" sheetId="2" r:id="rId2"/>
    <sheet name="OPIS" sheetId="3" r:id="rId3"/>
    <sheet name="POTRZEBY" sheetId="10" r:id="rId4"/>
    <sheet name="Zakres rzeczowy" sheetId="13" r:id="rId5"/>
    <sheet name="PF1 ŚWiO" sheetId="8" r:id="rId6"/>
    <sheet name="PF1 LEAS" sheetId="15" r:id="rId7"/>
    <sheet name="PF1fin" sheetId="14" r:id="rId8"/>
    <sheet name="PF2" sheetId="7" r:id="rId9"/>
    <sheet name="PF3" sheetId="6" r:id="rId10"/>
    <sheet name="zal 1 PF2" sheetId="16" r:id="rId11"/>
    <sheet name="zal 2 PF2" sheetId="17" r:id="rId12"/>
  </sheets>
  <definedNames>
    <definedName name="_ftn1" localSheetId="1">ID!$C$12</definedName>
    <definedName name="_ftnref1" localSheetId="1">ID!#REF!</definedName>
    <definedName name="_xlnm.Print_Area" localSheetId="1">ID!$B$2:$I$30</definedName>
    <definedName name="_xlnm.Print_Area" localSheetId="2">OPIS!$B$2:$J$14</definedName>
    <definedName name="_xlnm.Print_Area" localSheetId="6">'PF1 LEAS'!$B$2:$R$18</definedName>
    <definedName name="_xlnm.Print_Area" localSheetId="5">'PF1 ŚWiO'!$B$2:$R$31</definedName>
    <definedName name="_xlnm.Print_Area" localSheetId="7">PF1fin!$A$1:$O$29</definedName>
    <definedName name="_xlnm.Print_Area" localSheetId="8">'PF2'!$A$2:$K$33</definedName>
    <definedName name="_xlnm.Print_Area" localSheetId="9">'PF3'!$B$2:$K$42</definedName>
    <definedName name="_xlnm.Print_Area" localSheetId="3">POTRZEBY!$B$2:$K$21</definedName>
    <definedName name="_xlnm.Print_Area" localSheetId="0">tytuł!$C$3:$L$26</definedName>
    <definedName name="_xlnm.Print_Area" localSheetId="4">'Zakres rzeczowy'!$B$2:$K$10</definedName>
    <definedName name="_xlnm.Print_Area" localSheetId="10">'zal 1 PF2'!$A$2:$K$33</definedName>
    <definedName name="_xlnm.Print_Area" localSheetId="11">'zal 2 PF2'!$A$2:$K$33</definedName>
  </definedNames>
  <calcPr calcId="125725"/>
</workbook>
</file>

<file path=xl/calcChain.xml><?xml version="1.0" encoding="utf-8"?>
<calcChain xmlns="http://schemas.openxmlformats.org/spreadsheetml/2006/main">
  <c r="E8" i="17"/>
  <c r="D8" s="1"/>
  <c r="D15" s="1"/>
  <c r="E8" i="16"/>
  <c r="F8"/>
  <c r="F15" s="1"/>
  <c r="D8"/>
  <c r="D15"/>
  <c r="D17" s="1"/>
  <c r="E8" i="7"/>
  <c r="E15"/>
  <c r="E22" s="1"/>
  <c r="E16" i="16"/>
  <c r="M15" i="7"/>
  <c r="M17"/>
  <c r="O2"/>
  <c r="O1"/>
  <c r="O3"/>
  <c r="J16" i="17"/>
  <c r="I16"/>
  <c r="H16"/>
  <c r="G16"/>
  <c r="F16"/>
  <c r="E16"/>
  <c r="D16"/>
  <c r="J16" i="16"/>
  <c r="I16"/>
  <c r="H16"/>
  <c r="G16"/>
  <c r="F16"/>
  <c r="E15"/>
  <c r="E17"/>
  <c r="D16"/>
  <c r="I10" i="14"/>
  <c r="I24" s="1"/>
  <c r="AK17"/>
  <c r="AK7"/>
  <c r="AJ17"/>
  <c r="AJ7"/>
  <c r="AI17"/>
  <c r="AI7"/>
  <c r="AH17"/>
  <c r="AH7"/>
  <c r="AG17"/>
  <c r="AG7"/>
  <c r="AA11"/>
  <c r="AA7"/>
  <c r="AF14"/>
  <c r="AF7"/>
  <c r="AE14"/>
  <c r="AE7"/>
  <c r="AD14"/>
  <c r="AD7"/>
  <c r="AC14"/>
  <c r="AC7"/>
  <c r="AB14"/>
  <c r="AB7"/>
  <c r="Z11"/>
  <c r="Z7"/>
  <c r="Y11"/>
  <c r="Y7"/>
  <c r="X11"/>
  <c r="X7"/>
  <c r="W11"/>
  <c r="W7"/>
  <c r="H25"/>
  <c r="E17" i="6"/>
  <c r="J32" i="17"/>
  <c r="I32"/>
  <c r="H32"/>
  <c r="G32"/>
  <c r="F32"/>
  <c r="E32"/>
  <c r="D32"/>
  <c r="B16"/>
  <c r="B12"/>
  <c r="J32" i="16"/>
  <c r="I32"/>
  <c r="H32"/>
  <c r="G32"/>
  <c r="F32"/>
  <c r="E32"/>
  <c r="D32"/>
  <c r="E22"/>
  <c r="B16"/>
  <c r="B16" i="7"/>
  <c r="E32"/>
  <c r="E11" i="6"/>
  <c r="M16"/>
  <c r="H32" i="7"/>
  <c r="H11" i="6"/>
  <c r="H17"/>
  <c r="G32" i="7"/>
  <c r="G11" i="6"/>
  <c r="G17"/>
  <c r="I32" i="7"/>
  <c r="I11" i="6"/>
  <c r="I17"/>
  <c r="J32" i="7"/>
  <c r="J11" i="6"/>
  <c r="J17"/>
  <c r="AN16" i="15"/>
  <c r="AN5"/>
  <c r="Q17"/>
  <c r="AM16"/>
  <c r="AM5"/>
  <c r="P17"/>
  <c r="AL16"/>
  <c r="AL5"/>
  <c r="O17"/>
  <c r="AK16"/>
  <c r="AK5"/>
  <c r="N17"/>
  <c r="AJ16"/>
  <c r="AJ5"/>
  <c r="M17"/>
  <c r="AI16"/>
  <c r="AI5"/>
  <c r="L17"/>
  <c r="AH16"/>
  <c r="AH5"/>
  <c r="K17"/>
  <c r="AG16"/>
  <c r="AG5"/>
  <c r="J17"/>
  <c r="AF16"/>
  <c r="AF5"/>
  <c r="I17"/>
  <c r="AE16"/>
  <c r="AE5"/>
  <c r="H17"/>
  <c r="AD16"/>
  <c r="AD5"/>
  <c r="F17"/>
  <c r="AC16"/>
  <c r="AC5"/>
  <c r="D17"/>
  <c r="U10"/>
  <c r="U5"/>
  <c r="P11"/>
  <c r="J13"/>
  <c r="L13"/>
  <c r="N13"/>
  <c r="P13"/>
  <c r="D14"/>
  <c r="H14"/>
  <c r="J14" s="1"/>
  <c r="L14" s="1"/>
  <c r="N14" s="1"/>
  <c r="P14" s="1"/>
  <c r="AP29" i="8"/>
  <c r="AP10"/>
  <c r="Q30"/>
  <c r="AO29"/>
  <c r="AO10"/>
  <c r="P30"/>
  <c r="AN29"/>
  <c r="AN10"/>
  <c r="O30"/>
  <c r="AM29"/>
  <c r="AM10"/>
  <c r="N30"/>
  <c r="AL29"/>
  <c r="AL10"/>
  <c r="M30"/>
  <c r="AK29"/>
  <c r="AK10"/>
  <c r="L30"/>
  <c r="AJ29"/>
  <c r="AJ10"/>
  <c r="K30"/>
  <c r="AI29"/>
  <c r="AI10"/>
  <c r="J30"/>
  <c r="AH29"/>
  <c r="AH10"/>
  <c r="I30"/>
  <c r="AG29"/>
  <c r="AG10"/>
  <c r="H30"/>
  <c r="AF29"/>
  <c r="AF10"/>
  <c r="G30"/>
  <c r="AE29"/>
  <c r="AE10"/>
  <c r="F30"/>
  <c r="AD29"/>
  <c r="AD10"/>
  <c r="E30"/>
  <c r="AC29"/>
  <c r="AC10"/>
  <c r="D30"/>
  <c r="AB23"/>
  <c r="AB10"/>
  <c r="Q24"/>
  <c r="M7"/>
  <c r="M22"/>
  <c r="P26"/>
  <c r="N26"/>
  <c r="L26"/>
  <c r="J26"/>
  <c r="H26"/>
  <c r="L22"/>
  <c r="F27"/>
  <c r="F26"/>
  <c r="K7"/>
  <c r="K22"/>
  <c r="D27"/>
  <c r="K21"/>
  <c r="D26"/>
  <c r="V23"/>
  <c r="V10"/>
  <c r="K24"/>
  <c r="U23"/>
  <c r="U10"/>
  <c r="J24"/>
  <c r="L14"/>
  <c r="M14"/>
  <c r="N14"/>
  <c r="O14"/>
  <c r="P14"/>
  <c r="Q14"/>
  <c r="K14"/>
  <c r="Y23"/>
  <c r="Y10"/>
  <c r="N24"/>
  <c r="X23"/>
  <c r="X10"/>
  <c r="M24"/>
  <c r="Z23"/>
  <c r="Z10"/>
  <c r="O24"/>
  <c r="AA23"/>
  <c r="AA10"/>
  <c r="P24"/>
  <c r="W23"/>
  <c r="W10"/>
  <c r="L24"/>
  <c r="M18" i="14"/>
  <c r="K18"/>
  <c r="J18"/>
  <c r="K12"/>
  <c r="M12"/>
  <c r="J15"/>
  <c r="L15"/>
  <c r="M19"/>
  <c r="K19"/>
  <c r="L18"/>
  <c r="M15"/>
  <c r="K15"/>
  <c r="H11"/>
  <c r="T11"/>
  <c r="T7"/>
  <c r="H14"/>
  <c r="U14"/>
  <c r="U7"/>
  <c r="H15"/>
  <c r="H17"/>
  <c r="V17"/>
  <c r="V7"/>
  <c r="H18"/>
  <c r="D32" i="7"/>
  <c r="B12"/>
  <c r="F32"/>
  <c r="F11" i="6"/>
  <c r="F17"/>
  <c r="D11"/>
  <c r="F7"/>
  <c r="G7" s="1"/>
  <c r="H7" s="1"/>
  <c r="I7" s="1"/>
  <c r="J7" s="1"/>
  <c r="T19" i="10"/>
  <c r="T18"/>
  <c r="J20"/>
  <c r="C3"/>
  <c r="C3" i="13"/>
  <c r="L19" i="14"/>
  <c r="L12"/>
  <c r="I15"/>
  <c r="I18"/>
  <c r="J19"/>
  <c r="J12"/>
  <c r="N7" i="8"/>
  <c r="O7"/>
  <c r="P7"/>
  <c r="Q7"/>
  <c r="AG2" i="14"/>
  <c r="D8" i="7"/>
  <c r="D15"/>
  <c r="D22" s="1"/>
  <c r="H27" i="8"/>
  <c r="N22"/>
  <c r="F8" i="17"/>
  <c r="G8" s="1"/>
  <c r="O22" i="8"/>
  <c r="J27"/>
  <c r="P22"/>
  <c r="L27"/>
  <c r="Q22"/>
  <c r="P27"/>
  <c r="N27"/>
  <c r="D17" i="7"/>
  <c r="D10" i="6" s="1"/>
  <c r="D12" s="1"/>
  <c r="D22" i="16"/>
  <c r="E17" i="7"/>
  <c r="E10" i="6" s="1"/>
  <c r="E12" s="1"/>
  <c r="G8" i="16"/>
  <c r="H8" s="1"/>
  <c r="F8" i="7"/>
  <c r="H12" i="14"/>
  <c r="H19"/>
  <c r="I12"/>
  <c r="I19"/>
  <c r="F15" i="7"/>
  <c r="G8"/>
  <c r="H8" s="1"/>
  <c r="G15" i="16"/>
  <c r="G22" s="1"/>
  <c r="G17"/>
  <c r="F22" i="7"/>
  <c r="F17"/>
  <c r="F10" i="6" s="1"/>
  <c r="F12" s="1"/>
  <c r="G15" i="7"/>
  <c r="G22" s="1"/>
  <c r="G17"/>
  <c r="G10" i="6" s="1"/>
  <c r="G12" s="1"/>
  <c r="I8" i="16" l="1"/>
  <c r="H15"/>
  <c r="G13" i="6"/>
  <c r="G15" s="1"/>
  <c r="F13"/>
  <c r="F15"/>
  <c r="I8" i="7"/>
  <c r="H15"/>
  <c r="E13" i="6"/>
  <c r="E15" s="1"/>
  <c r="H8" i="17"/>
  <c r="G15"/>
  <c r="J24" i="14"/>
  <c r="I26"/>
  <c r="F22" i="16"/>
  <c r="F17"/>
  <c r="D17" i="17"/>
  <c r="D22"/>
  <c r="F15"/>
  <c r="E15"/>
  <c r="J10" i="14"/>
  <c r="W3"/>
  <c r="W4" l="1"/>
  <c r="AB3"/>
  <c r="E17" i="17"/>
  <c r="E22"/>
  <c r="G17"/>
  <c r="G22"/>
  <c r="H17" i="7"/>
  <c r="H10" i="6" s="1"/>
  <c r="H12" s="1"/>
  <c r="H22" i="7"/>
  <c r="H17" i="16"/>
  <c r="H22"/>
  <c r="AH2" i="14"/>
  <c r="K10"/>
  <c r="X3"/>
  <c r="F22" i="17"/>
  <c r="F17"/>
  <c r="J26" i="14"/>
  <c r="K24"/>
  <c r="H15" i="17"/>
  <c r="I8"/>
  <c r="J8" i="7"/>
  <c r="J15" s="1"/>
  <c r="I15"/>
  <c r="J8" i="16"/>
  <c r="J15" s="1"/>
  <c r="I15"/>
  <c r="J17" l="1"/>
  <c r="J22"/>
  <c r="J17" i="7"/>
  <c r="J10" i="6" s="1"/>
  <c r="J12" s="1"/>
  <c r="J22" i="7"/>
  <c r="H22" i="17"/>
  <c r="H17"/>
  <c r="L10" i="14"/>
  <c r="AI2"/>
  <c r="Y3"/>
  <c r="I22" i="16"/>
  <c r="I17"/>
  <c r="I22" i="7"/>
  <c r="I17"/>
  <c r="I10" i="6" s="1"/>
  <c r="I12" s="1"/>
  <c r="J8" i="17"/>
  <c r="J15" s="1"/>
  <c r="I15"/>
  <c r="L24" i="14"/>
  <c r="K26"/>
  <c r="X4"/>
  <c r="AC3"/>
  <c r="H13" i="6"/>
  <c r="H15" s="1"/>
  <c r="AG4" i="14"/>
  <c r="AB4"/>
  <c r="AB2" s="1"/>
  <c r="AG3"/>
  <c r="W2"/>
  <c r="X2" l="1"/>
  <c r="L26"/>
  <c r="M24"/>
  <c r="M26" s="1"/>
  <c r="J17" i="17"/>
  <c r="J22"/>
  <c r="AH4" i="14"/>
  <c r="AC4"/>
  <c r="AC2" s="1"/>
  <c r="AH3"/>
  <c r="I22" i="17"/>
  <c r="I17"/>
  <c r="I13" i="6"/>
  <c r="I15" s="1"/>
  <c r="Y4" i="14"/>
  <c r="AD3"/>
  <c r="M10"/>
  <c r="AJ2"/>
  <c r="Z3"/>
  <c r="J13" i="6"/>
  <c r="J15" s="1"/>
  <c r="H26" i="14"/>
  <c r="J16" i="6" s="1"/>
  <c r="Z4" i="14" l="1"/>
  <c r="Z2" s="1"/>
  <c r="AE3"/>
  <c r="AK2"/>
  <c r="AA3"/>
  <c r="AD4"/>
  <c r="AD2" s="1"/>
  <c r="AI3"/>
  <c r="AI4"/>
  <c r="Y2"/>
  <c r="AA4" l="1"/>
  <c r="AF3"/>
  <c r="AJ4"/>
  <c r="AJ3"/>
  <c r="AE4"/>
  <c r="AE2" s="1"/>
  <c r="AA2" l="1"/>
  <c r="AF4"/>
  <c r="AF2" s="1"/>
  <c r="T2" s="1"/>
  <c r="M18" i="6" s="1"/>
  <c r="AK4" i="14"/>
  <c r="H9" i="6" s="1"/>
  <c r="H18" s="1"/>
  <c r="AK3" i="14"/>
  <c r="J9" i="6" s="1"/>
  <c r="J18" s="1"/>
  <c r="E9"/>
  <c r="E18" s="1"/>
  <c r="G9"/>
  <c r="G18" s="1"/>
  <c r="F9"/>
  <c r="F18" s="1"/>
  <c r="T4" i="14" l="1"/>
  <c r="M19" i="6" s="1"/>
  <c r="I9"/>
  <c r="I18" s="1"/>
  <c r="F20" s="1"/>
</calcChain>
</file>

<file path=xl/comments1.xml><?xml version="1.0" encoding="utf-8"?>
<comments xmlns="http://schemas.openxmlformats.org/spreadsheetml/2006/main">
  <authors>
    <author>hijk</author>
  </authors>
  <commentList>
    <comment ref="H6" authorId="0">
      <text>
        <r>
          <rPr>
            <b/>
            <sz val="8"/>
            <color indexed="81"/>
            <rFont val="Tahoma"/>
            <family val="2"/>
            <charset val="238"/>
          </rPr>
          <t>należy określić status wnioskodawcy</t>
        </r>
      </text>
    </comment>
    <comment ref="D18" authorId="0">
      <text>
        <r>
          <rPr>
            <b/>
            <sz val="8"/>
            <color indexed="81"/>
            <rFont val="Tahoma"/>
            <family val="2"/>
            <charset val="238"/>
          </rPr>
          <t>należy podać w przypadku, gdy miejsce realizacji operacji nie zostało oznaczone nazwą ulicy, numerem domu/lokalu</t>
        </r>
      </text>
    </comment>
  </commentList>
</comments>
</file>

<file path=xl/comments2.xml><?xml version="1.0" encoding="utf-8"?>
<comments xmlns="http://schemas.openxmlformats.org/spreadsheetml/2006/main">
  <authors>
    <author>Dom</author>
  </authors>
  <commentList>
    <comment ref="G12" authorId="0">
      <text>
        <r>
          <rPr>
            <sz val="8"/>
            <color indexed="81"/>
            <rFont val="Tahoma"/>
            <family val="2"/>
            <charset val="238"/>
          </rPr>
          <t>należy podać czy proponowana cena będzie wyższa/ niższa / równa w stosunku do oferty konkurencji</t>
        </r>
      </text>
    </comment>
    <comment ref="C17" authorId="0">
      <text>
        <r>
          <rPr>
            <b/>
            <sz val="8"/>
            <color indexed="81"/>
            <rFont val="Tahoma"/>
            <family val="2"/>
            <charset val="238"/>
          </rPr>
          <t>odpowiada wartości odpowiedniej pozycji Zestawienia rzeczowo – finansowego operacji</t>
        </r>
      </text>
    </comment>
  </commentList>
</comments>
</file>

<file path=xl/comments3.xml><?xml version="1.0" encoding="utf-8"?>
<comments xmlns="http://schemas.openxmlformats.org/spreadsheetml/2006/main">
  <authors>
    <author>hijk</author>
  </authors>
  <commentList>
    <comment ref="L7" authorId="0">
      <text>
        <r>
          <rPr>
            <b/>
            <sz val="8"/>
            <color indexed="81"/>
            <rFont val="Tahoma"/>
            <family val="2"/>
            <charset val="238"/>
          </rPr>
          <t>należy wpisać rok bieżący</t>
        </r>
      </text>
    </comment>
  </commentList>
</comments>
</file>

<file path=xl/comments4.xml><?xml version="1.0" encoding="utf-8"?>
<comments xmlns="http://schemas.openxmlformats.org/spreadsheetml/2006/main">
  <authors>
    <author>sep</author>
    <author>hijk</author>
  </authors>
  <commentList>
    <comment ref="H9" authorId="0">
      <text>
        <r>
          <rPr>
            <b/>
            <sz val="8"/>
            <color indexed="81"/>
            <rFont val="Tahoma"/>
            <family val="2"/>
            <charset val="238"/>
          </rPr>
          <t>w wartościach netto (bez VAT), zgodnie z Zestawieniem rzeczowo – finansowym operacji</t>
        </r>
      </text>
    </comment>
    <comment ref="C11" authorId="1">
      <text>
        <r>
          <rPr>
            <b/>
            <sz val="8"/>
            <color indexed="81"/>
            <rFont val="Tahoma"/>
            <family val="2"/>
            <charset val="238"/>
          </rPr>
          <t>odpowiada wartości odpowiedniej pozycji Zestawienia rzeczowo – finansowego operacji</t>
        </r>
      </text>
    </comment>
  </commentList>
</comments>
</file>

<file path=xl/comments5.xml><?xml version="1.0" encoding="utf-8"?>
<comments xmlns="http://schemas.openxmlformats.org/spreadsheetml/2006/main">
  <authors>
    <author>sep</author>
  </authors>
  <commentList>
    <comment ref="C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wszystkie dane 
w wartościach dodatnich </t>
        </r>
      </text>
    </comment>
  </commentList>
</comments>
</file>

<file path=xl/sharedStrings.xml><?xml version="1.0" encoding="utf-8"?>
<sst xmlns="http://schemas.openxmlformats.org/spreadsheetml/2006/main" count="411" uniqueCount="210">
  <si>
    <t>1.</t>
  </si>
  <si>
    <t>Rolnik</t>
  </si>
  <si>
    <t>Domownik</t>
  </si>
  <si>
    <t xml:space="preserve">2. </t>
  </si>
  <si>
    <t>I. IDENTYFIKACJA WNIOSKODAWCY</t>
  </si>
  <si>
    <t>Rodzaj nieruchomości</t>
  </si>
  <si>
    <t>Rok budowy</t>
  </si>
  <si>
    <t>Stan techniczny</t>
  </si>
  <si>
    <t>Grunty:</t>
  </si>
  <si>
    <t>x</t>
  </si>
  <si>
    <t>Nazwa i typ maszyny/ urządzenia/ pojazdu</t>
  </si>
  <si>
    <t>Rok produkcji</t>
  </si>
  <si>
    <t>Inne elementy zaplecza</t>
  </si>
  <si>
    <t>III. PROJEKCJA FINANSOWA</t>
  </si>
  <si>
    <t>III.1 ŚRODKI WŁASNE</t>
  </si>
  <si>
    <t>Z tytułu prowadzonej działalności rolniczej</t>
  </si>
  <si>
    <t>Lp.</t>
  </si>
  <si>
    <t xml:space="preserve">Przedmiot / cel umowy </t>
  </si>
  <si>
    <t>Rok bieżący</t>
  </si>
  <si>
    <t>Rok</t>
  </si>
  <si>
    <t>RAZEM</t>
  </si>
  <si>
    <t>Wartość PLN</t>
  </si>
  <si>
    <t>Jedn. sprzedaży</t>
  </si>
  <si>
    <t>bieżący</t>
  </si>
  <si>
    <t xml:space="preserve">Rok </t>
  </si>
  <si>
    <t xml:space="preserve">Rok poprzedni </t>
  </si>
  <si>
    <t>Uzasadnienie</t>
  </si>
  <si>
    <t>Pozycja kosztów</t>
  </si>
  <si>
    <t>zużycie materiałów i energii</t>
  </si>
  <si>
    <t>podatki i opłaty</t>
  </si>
  <si>
    <t>wynagrodzenia i pochodne</t>
  </si>
  <si>
    <t>zakup towarów</t>
  </si>
  <si>
    <t>ubezpieczenia majątkowe</t>
  </si>
  <si>
    <t>pozostałe koszty</t>
  </si>
  <si>
    <t>koszty finansowe</t>
  </si>
  <si>
    <t>Specyfikacja</t>
  </si>
  <si>
    <t>IV. DODATKOWE INFORMACJE</t>
  </si>
  <si>
    <t>następna</t>
  </si>
  <si>
    <r>
      <t>N</t>
    </r>
    <r>
      <rPr>
        <vertAlign val="subscript"/>
        <sz val="9"/>
        <rFont val="Arial"/>
        <family val="2"/>
      </rPr>
      <t>0</t>
    </r>
  </si>
  <si>
    <r>
      <t>N</t>
    </r>
    <r>
      <rPr>
        <vertAlign val="subscript"/>
        <sz val="9"/>
        <rFont val="Arial"/>
        <family val="2"/>
      </rPr>
      <t>1</t>
    </r>
  </si>
  <si>
    <r>
      <t>N</t>
    </r>
    <r>
      <rPr>
        <vertAlign val="subscript"/>
        <sz val="9"/>
        <rFont val="Arial"/>
        <family val="2"/>
      </rPr>
      <t>2</t>
    </r>
  </si>
  <si>
    <r>
      <t>N</t>
    </r>
    <r>
      <rPr>
        <vertAlign val="subscript"/>
        <sz val="9"/>
        <rFont val="Arial"/>
        <family val="2"/>
      </rPr>
      <t>3</t>
    </r>
  </si>
  <si>
    <r>
      <t>N</t>
    </r>
    <r>
      <rPr>
        <vertAlign val="subscript"/>
        <sz val="9"/>
        <rFont val="Arial"/>
        <family val="2"/>
      </rPr>
      <t>4</t>
    </r>
  </si>
  <si>
    <r>
      <t>N</t>
    </r>
    <r>
      <rPr>
        <vertAlign val="subscript"/>
        <sz val="9"/>
        <rFont val="Arial"/>
        <family val="2"/>
      </rPr>
      <t>5</t>
    </r>
  </si>
  <si>
    <t>Powierzchnia/ Kubatura</t>
  </si>
  <si>
    <t>Planowany rok poniesienia kosztu</t>
  </si>
  <si>
    <t>amort z tabeli</t>
  </si>
  <si>
    <t>amort autom</t>
  </si>
  <si>
    <t>suma kwalif</t>
  </si>
  <si>
    <t>poprzednia</t>
  </si>
  <si>
    <t>Cena w roku poprzednim</t>
  </si>
  <si>
    <t>Cena bazowa</t>
  </si>
  <si>
    <t>4. Dochód brutto</t>
  </si>
  <si>
    <t>II.1 INFORMACJE WSTĘPNE</t>
  </si>
  <si>
    <t>miejscowość</t>
  </si>
  <si>
    <t xml:space="preserve">województwo </t>
  </si>
  <si>
    <t>Kod PKD</t>
  </si>
  <si>
    <t>Rozwijana</t>
  </si>
  <si>
    <t>Podejmowana</t>
  </si>
  <si>
    <t xml:space="preserve">II.2.c) Analiza potrzeb i korzyści </t>
  </si>
  <si>
    <t>Produkt / usługa</t>
  </si>
  <si>
    <t>Poziom cen</t>
  </si>
  <si>
    <t>Planowane wykorzystanie (%)</t>
  </si>
  <si>
    <t>rok I</t>
  </si>
  <si>
    <t>wyższa</t>
  </si>
  <si>
    <t>niższa</t>
  </si>
  <si>
    <t>równa</t>
  </si>
  <si>
    <t>Planowany rok zaciągnięcia zobowiązań</t>
  </si>
  <si>
    <t>Planowana kwota zadłużenia</t>
  </si>
  <si>
    <t>1. 
Produkt/usługa
Tabela ilościowa</t>
  </si>
  <si>
    <t>Poz. Zestawienia</t>
  </si>
  <si>
    <t>Małżonek rolnika</t>
  </si>
  <si>
    <t>2.1. Producenta</t>
  </si>
  <si>
    <t>2.2. NIP Wnioskodawcy</t>
  </si>
  <si>
    <t>EKONOMICZNY PLAN OPERACJI</t>
  </si>
  <si>
    <t>Ekonomiczny plan operacji</t>
  </si>
  <si>
    <t>Numer identyfikacyjny</t>
  </si>
  <si>
    <t>II. CHARAKTERYSTYKA PLANOWANEJ OPERACJI</t>
  </si>
  <si>
    <t>a) Lokalizacja operacji (miejsce realizacji inwestycji)</t>
  </si>
  <si>
    <t xml:space="preserve">ulica / oznaczenie działki </t>
  </si>
  <si>
    <t>nr domu / nr lokalu</t>
  </si>
  <si>
    <t>kod - pocztowy, poczta</t>
  </si>
  <si>
    <t>b) Rodzaj działalności objętej operacją</t>
  </si>
  <si>
    <t>Oznaczenie działalności</t>
  </si>
  <si>
    <t>II.2 OPIS OPERACJI</t>
  </si>
  <si>
    <t>a) Opis planowanej operacji (max 500 słów)</t>
  </si>
  <si>
    <t>II.2.b) Posiadane zaplecze do prowadzenia działalności rolniczej i gospodarczej</t>
  </si>
  <si>
    <t>Zaplecze planowanej operacji</t>
  </si>
  <si>
    <t xml:space="preserve">Charakterystyka  istniejących nieruchomości </t>
  </si>
  <si>
    <t>Posiadanie zależne</t>
  </si>
  <si>
    <t>1. Wpływ planowanej operacji na liczbę miejsc pracy i dochód z działalności pozarolniczej.</t>
  </si>
  <si>
    <t>Liczba planowanych do utworzenia stałych miejsc pracy</t>
  </si>
  <si>
    <t>Liczba planowanych do utworzenia sezonowych miejsc pracy</t>
  </si>
  <si>
    <t>Liczba planowanych do zachowania miejsc pracy</t>
  </si>
  <si>
    <t>Wzrost dochodu z działalności pozarolniczej</t>
  </si>
  <si>
    <t xml:space="preserve">Osoby </t>
  </si>
  <si>
    <t>Etaty</t>
  </si>
  <si>
    <t>2. Charakterystyka produktu i działania marketingowe</t>
  </si>
  <si>
    <t>Produkty / usługi, jakie będą oferowane w wyniku realizacji operacji.</t>
  </si>
  <si>
    <t>nowy</t>
  </si>
  <si>
    <t>kontynuacja</t>
  </si>
  <si>
    <t>Planowane akcje promocyjne firmy, produktu lub usługi.</t>
  </si>
  <si>
    <t>ha fizyczne</t>
  </si>
  <si>
    <t>Poz. zestawienia</t>
  </si>
  <si>
    <t>Nazwa dostawcy</t>
  </si>
  <si>
    <t>Marka, typ lub rodzaj</t>
  </si>
  <si>
    <t>Parametr (y) charakteryzujący przedmiot (przedział mocy lub wydajności itp.)</t>
  </si>
  <si>
    <t>Wartość Zadania [wybranej oferty (zł)]</t>
  </si>
  <si>
    <t>rok docelowy</t>
  </si>
  <si>
    <t>Uzasadnienie wyboru oferty</t>
  </si>
  <si>
    <t>Wpływ zakresu rzeczowego operacji na zakładany poziom sprzedaży</t>
  </si>
  <si>
    <t>Rok poprzedni</t>
  </si>
  <si>
    <t>Z tytułu działalności pozarolniczej objętej operacją</t>
  </si>
  <si>
    <t>inne ……</t>
  </si>
  <si>
    <t>2. inna działalność pozarolnicza</t>
  </si>
  <si>
    <t>3. świadczenia emerytalno - rentowe</t>
  </si>
  <si>
    <t>DOCHÓD RAZEM</t>
  </si>
  <si>
    <t xml:space="preserve">Oznaczenie/numer umowy/
rodzaj zadłużenia 
(np. kredyt, pożyczka)
</t>
  </si>
  <si>
    <t>Rok zaciągnięcia zobowiązań</t>
  </si>
  <si>
    <t>Kwota zadłużenia</t>
  </si>
  <si>
    <t>Wykorzystanie środków obcych do finansowania kosztów operacji w okresie realizacji operacji</t>
  </si>
  <si>
    <t xml:space="preserve">Z innych źródeł: </t>
  </si>
  <si>
    <t>1. wynagrodzenia</t>
  </si>
  <si>
    <t>Roczny dochód netto gospodarstwa / przedsiębiorstwa, w tym:</t>
  </si>
  <si>
    <t>Obsługa zadłużenia w kolejnych latach (kapitał + odsetki)</t>
  </si>
  <si>
    <t xml:space="preserve">Kapitał </t>
  </si>
  <si>
    <t>Odsetki</t>
  </si>
  <si>
    <t>III.3. LEASING</t>
  </si>
  <si>
    <t>Oznaczenie/numer promesy leasingowej</t>
  </si>
  <si>
    <t>Przedmiot promesy (umowy) leasingowej</t>
  </si>
  <si>
    <t>Koszty inwestycyjne objęte leasingiem (Kl)</t>
  </si>
  <si>
    <t>Koszty inwestycyjne nie objęte leasingiem (Ki)</t>
  </si>
  <si>
    <t>Koszty ogólne (Ko)</t>
  </si>
  <si>
    <t>ki</t>
  </si>
  <si>
    <t>kl</t>
  </si>
  <si>
    <t>ko</t>
  </si>
  <si>
    <t>ki t1</t>
  </si>
  <si>
    <t>ki t2</t>
  </si>
  <si>
    <t>ki t3</t>
  </si>
  <si>
    <t>ki t4</t>
  </si>
  <si>
    <t>ki t5</t>
  </si>
  <si>
    <t>kl t2</t>
  </si>
  <si>
    <t>kl t3</t>
  </si>
  <si>
    <t>kl t4</t>
  </si>
  <si>
    <t>kl t5</t>
  </si>
  <si>
    <t>kl t1</t>
  </si>
  <si>
    <t>ko t2</t>
  </si>
  <si>
    <t>ko t3</t>
  </si>
  <si>
    <t>ko t4</t>
  </si>
  <si>
    <t>ko t5</t>
  </si>
  <si>
    <t>ko t1</t>
  </si>
  <si>
    <t>Suma kosztów kwalifikowalnych operacji (Ki+Kl+Ko):</t>
  </si>
  <si>
    <t>2. 
Produkt/usługa</t>
  </si>
  <si>
    <t>3. 
Produkt/usługa
Tabela wartościowa</t>
  </si>
  <si>
    <t>III. 5 PLANOWANE PRZYCHODY I KOSZTY ZWIĄZANE Z OPERACJĄ</t>
  </si>
  <si>
    <t>III.5.1  PROGNOZA SPRZEDAŻY W WYNIKU REALIZACJI OPERACJI</t>
  </si>
  <si>
    <t>usługi obce (naprawy i konserwacje maszyn, budynków w tym czynsze)</t>
  </si>
  <si>
    <t>III.5.3 ZAKTUALIZOWANA WARTOŚĆ NETTO</t>
  </si>
  <si>
    <t>X</t>
  </si>
  <si>
    <t>1. Inwestycje dotyczące operacji</t>
  </si>
  <si>
    <t>2. Przychody ze sprzedaży (tab. III.5.1)</t>
  </si>
  <si>
    <t>3. Koszty działalności  objętej operacją (tab. III.5.2)</t>
  </si>
  <si>
    <t>miejscowość i data</t>
  </si>
  <si>
    <t>czytelny podpis</t>
  </si>
  <si>
    <t>.................................................................................................................</t>
  </si>
  <si>
    <t>......................................................................................</t>
  </si>
  <si>
    <t>Imię i nazwisko rolnika / małżonka rolnika / domownika</t>
  </si>
  <si>
    <t>powiat</t>
  </si>
  <si>
    <t xml:space="preserve">gmina  </t>
  </si>
  <si>
    <t>bardzo dobry</t>
  </si>
  <si>
    <t>dobry</t>
  </si>
  <si>
    <t xml:space="preserve">średni </t>
  </si>
  <si>
    <t>zły</t>
  </si>
  <si>
    <t>Budynki/budowle:</t>
  </si>
  <si>
    <t>III.5.2 KOSZTY DZIAŁALNOŚCI OBJĘTEJ OPERACJĄ</t>
  </si>
  <si>
    <r>
      <t>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/m</t>
    </r>
    <r>
      <rPr>
        <vertAlign val="superscript"/>
        <sz val="9"/>
        <rFont val="Arial"/>
        <family val="2"/>
      </rPr>
      <t>3</t>
    </r>
  </si>
  <si>
    <t>Posiadane maszyny/ urządzenia/pojazdy</t>
  </si>
  <si>
    <t>*5. Podatek dochodowy, wg stopy:</t>
  </si>
  <si>
    <t>*6. Dochód netto</t>
  </si>
  <si>
    <t>*7. Wartość końcowa</t>
  </si>
  <si>
    <t>*8. Amortyzacja</t>
  </si>
  <si>
    <t>*9. Saldo bieżące</t>
  </si>
  <si>
    <t>*NPV</t>
  </si>
  <si>
    <t>*amortyzacja</t>
  </si>
  <si>
    <t>-</t>
  </si>
  <si>
    <t>3. Zestawienie zakresu rzeczowego operacji (opis zadań)</t>
  </si>
  <si>
    <t>Stan środków finansowych Wnioskodawcy na sfinansowanie operacji</t>
  </si>
  <si>
    <t>III.2. ŚRODKI OBCE NA SFINANSOWANIE OPERACJI</t>
  </si>
  <si>
    <t>III.4 KOSZTY OPERACJI</t>
  </si>
  <si>
    <r>
      <rPr>
        <b/>
        <i/>
        <sz val="9"/>
        <rFont val="Arial CE"/>
        <charset val="238"/>
      </rPr>
      <t xml:space="preserve">UWAGA: </t>
    </r>
    <r>
      <rPr>
        <i/>
        <sz val="9"/>
        <rFont val="Arial CE"/>
        <charset val="238"/>
      </rPr>
      <t xml:space="preserve">
1. Niniejszy dokument nie jest wypełniany w częściach oznaczonych „*” w przypadku, gdy: 
        - wartość kosztów kwalifikowalnych operacji nie przekracza 50.000 PLN bez względu na kategorię operacji,
        - operacja jest realizowana w związku z podjęciem lub rozwijaniem działalności polegającej na 
          wynajmowaniu pokoi oraz sprzedaży posiłków domowych lub świadczeniu innych usług związanych z 
          pobytem turystów w gospodarstwie rolnym. 
2. W pozostałych przypadkach wnioskodawca wypełnia cały dokument.
</t>
    </r>
  </si>
  <si>
    <t>znak sprawy                                                                                                                                                                                                  (wypełnia pracownik OR)</t>
  </si>
  <si>
    <t>Załącznik 1. PROJEKCJA FINANSOWA OPARTA NA NOWYCH ROZWIĄZANIACH</t>
  </si>
  <si>
    <t>Załącznik 2. PROJEKCJA FINANSOWA OPRTA NA OBECNYCH ROZWIĄZANIACH</t>
  </si>
  <si>
    <t>I. PLANOWANE PRZYCHODY I KOSZTY ZWIĄZANE Z OPERACJĄ OPARTĄ NA NOWYCH (OSZCZĘDNIEJSZYCH) ROZWIĄZANIACH</t>
  </si>
  <si>
    <t>I.1  PROGNOZA SPRZEDAŻY W WYNIKU REALIZACJI OPERACJI (OPARTEJ NA NOWYCH ROZWIĄZANIACH</t>
  </si>
  <si>
    <t>I.2. KOSZTY DZIAŁALNOŚCI OBJĘTEJ OPERACJĄ OPARTĄ NA NOWYCH ROZWIĄZANICH</t>
  </si>
  <si>
    <t>I. PLANOWANE PRZYCHODY I KOSZTY ZWIĄZANE Z OPERACJĄ OPARTA NA DOTYCHCZASOWYCH ROZWIĄZANICH</t>
  </si>
  <si>
    <t xml:space="preserve">I.1.  PROGNOZA SPRZEDAŻY W WYNIKU REALIZACJI OPERACJI OPARTEJ NA DOTYCHCZASOWYCH ROZWIĄZANIACH </t>
  </si>
  <si>
    <t>I.2. KOSZTY DZIAŁALNOŚCI OBJĘTEJ OPERACJĄ OPRTĄ NA DOTYCHCZASOWYCH ROZWIĄZANIACH</t>
  </si>
  <si>
    <t>Nazwa zadania</t>
  </si>
  <si>
    <t>Suma kosztów niekwalifikowalnych operacji</t>
  </si>
  <si>
    <t>Parametry techniczne (m2, m3, moc, wydajność itp.)</t>
  </si>
  <si>
    <t>I wiersz</t>
  </si>
  <si>
    <t>II wiersz</t>
  </si>
  <si>
    <t>count dodane</t>
  </si>
  <si>
    <t>III.4.1 KOSZTY KWALIFIKOWALNE OPERACJI</t>
  </si>
  <si>
    <t>W-1.1_413_311</t>
  </si>
  <si>
    <t>III.4.2 Zestawienie zakresu towarzyszącego operacji - koszty niekwalifikowalne</t>
  </si>
  <si>
    <t xml:space="preserve">Załącznik                                                                                                do wniosku o przyznanie pomocy dla działania                                          413 "Wdrażanie lokalnych strategii rozwoju" dla operacji, które odpowiadają warunkom przyznania pomocy w ramach działania 311 "Różnicowanie w kierunku działalności nierolniczej" 
w ramach Programu Rozwoju Obszarów Wiejskich 
na lata 2007 - 2013
</t>
  </si>
  <si>
    <t>*10. Stopa dyskonta (5,91%) / czynnik dyskontujący</t>
  </si>
</sst>
</file>

<file path=xl/styles.xml><?xml version="1.0" encoding="utf-8"?>
<styleSheet xmlns="http://schemas.openxmlformats.org/spreadsheetml/2006/main">
  <numFmts count="4">
    <numFmt numFmtId="7" formatCode="#,##0.00\ &quot;zł&quot;;\-#,##0.00\ &quot;zł&quot;"/>
    <numFmt numFmtId="173" formatCode="0.0000"/>
    <numFmt numFmtId="177" formatCode="##"/>
    <numFmt numFmtId="183" formatCode="###&quot;-&quot;###&quot;-&quot;##&quot;-&quot;##"/>
  </numFmts>
  <fonts count="37">
    <font>
      <sz val="10"/>
      <name val="Arial"/>
      <charset val="238"/>
    </font>
    <font>
      <sz val="10"/>
      <name val="Arial"/>
      <charset val="238"/>
    </font>
    <font>
      <b/>
      <sz val="9"/>
      <name val="Arial"/>
      <family val="2"/>
    </font>
    <font>
      <u/>
      <sz val="10"/>
      <color indexed="12"/>
      <name val="Arial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8"/>
      <name val="Arial"/>
      <family val="2"/>
    </font>
    <font>
      <b/>
      <sz val="13.5"/>
      <name val="Arial"/>
      <family val="2"/>
    </font>
    <font>
      <vertAlign val="subscript"/>
      <sz val="9"/>
      <name val="Arial"/>
      <family val="2"/>
    </font>
    <font>
      <sz val="7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sz val="8"/>
      <color indexed="81"/>
      <name val="Tahoma"/>
      <family val="2"/>
      <charset val="238"/>
    </font>
    <font>
      <sz val="9"/>
      <color indexed="41"/>
      <name val="Arial"/>
      <family val="2"/>
    </font>
    <font>
      <sz val="9"/>
      <color indexed="22"/>
      <name val="Arial"/>
      <family val="2"/>
    </font>
    <font>
      <vertAlign val="superscript"/>
      <sz val="9"/>
      <name val="Arial"/>
      <family val="2"/>
    </font>
    <font>
      <sz val="10"/>
      <name val="Arial CE"/>
      <family val="2"/>
      <charset val="238"/>
    </font>
    <font>
      <sz val="13"/>
      <name val="Arial"/>
      <family val="2"/>
    </font>
    <font>
      <i/>
      <sz val="9"/>
      <name val="Arial CE"/>
      <charset val="238"/>
    </font>
    <font>
      <b/>
      <i/>
      <sz val="9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0" fontId="17" fillId="0" borderId="1" applyNumberFormat="0" applyAlignment="0">
      <alignment horizontal="left" vertical="center"/>
      <protection locked="0"/>
    </xf>
    <xf numFmtId="0" fontId="17" fillId="0" borderId="2" applyNumberFormat="0" applyAlignment="0">
      <alignment vertical="center"/>
      <protection locked="0"/>
    </xf>
    <xf numFmtId="0" fontId="17" fillId="0" borderId="0" applyNumberFormat="0" applyAlignment="0">
      <alignment horizontal="right" vertical="center"/>
      <protection locked="0"/>
    </xf>
    <xf numFmtId="0" fontId="17" fillId="0" borderId="3" applyNumberFormat="0" applyAlignment="0">
      <alignment horizontal="left"/>
      <protection locked="0"/>
    </xf>
    <xf numFmtId="0" fontId="18" fillId="2" borderId="4" applyAlignment="0">
      <alignment horizontal="left" vertical="top"/>
      <protection hidden="1"/>
    </xf>
    <xf numFmtId="0" fontId="18" fillId="2" borderId="5" applyAlignment="0">
      <alignment horizontal="center" vertical="top"/>
      <protection hidden="1"/>
    </xf>
    <xf numFmtId="0" fontId="18" fillId="2" borderId="6" applyAlignment="0">
      <alignment horizontal="right" vertical="top"/>
      <protection hidden="1"/>
    </xf>
    <xf numFmtId="0" fontId="18" fillId="2" borderId="1" applyAlignment="0">
      <alignment horizontal="left" vertical="center"/>
      <protection hidden="1"/>
    </xf>
    <xf numFmtId="0" fontId="18" fillId="2" borderId="0" applyAlignment="0">
      <alignment horizontal="center" vertical="center"/>
      <protection hidden="1"/>
    </xf>
    <xf numFmtId="0" fontId="18" fillId="2" borderId="7" applyAlignment="0">
      <alignment horizontal="right" vertical="center"/>
      <protection hidden="1"/>
    </xf>
    <xf numFmtId="0" fontId="18" fillId="2" borderId="3">
      <alignment horizontal="left"/>
      <protection hidden="1"/>
    </xf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9" fontId="1" fillId="0" borderId="0" applyFont="0" applyFill="0" applyBorder="0" applyAlignment="0" applyProtection="0"/>
    <xf numFmtId="0" fontId="19" fillId="0" borderId="8">
      <alignment horizontal="right" vertical="top"/>
    </xf>
    <xf numFmtId="0" fontId="20" fillId="0" borderId="0"/>
    <xf numFmtId="0" fontId="18" fillId="2" borderId="4" applyAlignment="0">
      <alignment horizontal="left" vertical="top"/>
      <protection hidden="1"/>
    </xf>
    <xf numFmtId="0" fontId="18" fillId="2" borderId="9" applyAlignment="0">
      <alignment horizontal="left" vertical="top"/>
      <protection hidden="1"/>
    </xf>
    <xf numFmtId="0" fontId="18" fillId="2" borderId="5" applyAlignment="0">
      <alignment horizontal="center" vertical="top"/>
      <protection hidden="1"/>
    </xf>
    <xf numFmtId="0" fontId="18" fillId="2" borderId="6" applyAlignment="0">
      <alignment horizontal="right" vertical="top"/>
      <protection hidden="1"/>
    </xf>
    <xf numFmtId="0" fontId="18" fillId="2" borderId="1" applyAlignment="0">
      <alignment vertical="center"/>
      <protection hidden="1"/>
    </xf>
    <xf numFmtId="0" fontId="18" fillId="2" borderId="0" applyAlignment="0">
      <alignment horizontal="center" vertical="center"/>
      <protection hidden="1"/>
    </xf>
    <xf numFmtId="0" fontId="18" fillId="2" borderId="7" applyAlignment="0">
      <alignment horizontal="right" vertical="center"/>
      <protection hidden="1"/>
    </xf>
    <xf numFmtId="0" fontId="18" fillId="2" borderId="10" applyAlignment="0">
      <alignment horizontal="center"/>
      <protection hidden="1"/>
    </xf>
    <xf numFmtId="0" fontId="18" fillId="2" borderId="11" applyAlignment="0">
      <alignment horizontal="right"/>
      <protection hidden="1"/>
    </xf>
  </cellStyleXfs>
  <cellXfs count="331">
    <xf numFmtId="0" fontId="0" fillId="0" borderId="0" xfId="0"/>
    <xf numFmtId="0" fontId="7" fillId="3" borderId="0" xfId="0" applyFont="1" applyFill="1"/>
    <xf numFmtId="0" fontId="8" fillId="3" borderId="0" xfId="12" applyFont="1" applyFill="1" applyAlignment="1" applyProtection="1"/>
    <xf numFmtId="0" fontId="7" fillId="3" borderId="0" xfId="0" applyFont="1" applyFill="1" applyAlignment="1">
      <alignment horizontal="center" vertical="top"/>
    </xf>
    <xf numFmtId="0" fontId="6" fillId="3" borderId="0" xfId="0" applyFont="1" applyFill="1" applyBorder="1"/>
    <xf numFmtId="0" fontId="6" fillId="3" borderId="0" xfId="0" applyFont="1" applyFill="1" applyAlignment="1">
      <alignment vertical="top"/>
    </xf>
    <xf numFmtId="0" fontId="7" fillId="3" borderId="0" xfId="0" applyFont="1" applyFill="1" applyAlignment="1">
      <alignment vertical="top"/>
    </xf>
    <xf numFmtId="0" fontId="7" fillId="4" borderId="12" xfId="0" applyFont="1" applyFill="1" applyBorder="1" applyAlignment="1">
      <alignment vertical="top"/>
    </xf>
    <xf numFmtId="0" fontId="7" fillId="4" borderId="13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7" fillId="5" borderId="12" xfId="0" applyFont="1" applyFill="1" applyBorder="1" applyAlignment="1" applyProtection="1">
      <alignment horizontal="center" vertical="top" wrapText="1"/>
      <protection locked="0"/>
    </xf>
    <xf numFmtId="0" fontId="3" fillId="3" borderId="0" xfId="12" applyFill="1" applyAlignment="1" applyProtection="1">
      <alignment vertical="top"/>
    </xf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6" borderId="0" xfId="0" applyFont="1" applyFill="1" applyAlignment="1">
      <alignment vertical="top"/>
    </xf>
    <xf numFmtId="0" fontId="3" fillId="3" borderId="0" xfId="12" applyFill="1" applyAlignment="1" applyProtection="1"/>
    <xf numFmtId="0" fontId="7" fillId="3" borderId="0" xfId="0" applyFont="1" applyFill="1" applyProtection="1"/>
    <xf numFmtId="0" fontId="7" fillId="4" borderId="0" xfId="0" applyFont="1" applyFill="1" applyProtection="1"/>
    <xf numFmtId="0" fontId="5" fillId="4" borderId="0" xfId="0" applyFont="1" applyFill="1" applyProtection="1"/>
    <xf numFmtId="0" fontId="2" fillId="4" borderId="0" xfId="0" applyFont="1" applyFill="1" applyProtection="1"/>
    <xf numFmtId="0" fontId="7" fillId="4" borderId="12" xfId="0" applyFont="1" applyFill="1" applyBorder="1" applyAlignment="1" applyProtection="1">
      <alignment horizontal="center" vertical="top" wrapText="1"/>
    </xf>
    <xf numFmtId="0" fontId="7" fillId="4" borderId="13" xfId="0" applyFont="1" applyFill="1" applyBorder="1" applyAlignment="1" applyProtection="1">
      <alignment horizontal="center" vertical="top" wrapText="1"/>
    </xf>
    <xf numFmtId="0" fontId="7" fillId="4" borderId="14" xfId="0" applyFont="1" applyFill="1" applyBorder="1" applyAlignment="1" applyProtection="1">
      <alignment horizontal="center" vertical="top" wrapText="1"/>
    </xf>
    <xf numFmtId="0" fontId="7" fillId="4" borderId="12" xfId="0" applyFont="1" applyFill="1" applyBorder="1" applyAlignment="1" applyProtection="1">
      <alignment vertical="top" wrapText="1"/>
    </xf>
    <xf numFmtId="0" fontId="7" fillId="4" borderId="0" xfId="0" applyFont="1" applyFill="1" applyAlignment="1" applyProtection="1">
      <alignment vertical="top"/>
    </xf>
    <xf numFmtId="0" fontId="5" fillId="4" borderId="0" xfId="0" applyFont="1" applyFill="1" applyAlignment="1" applyProtection="1">
      <alignment vertical="top"/>
    </xf>
    <xf numFmtId="0" fontId="2" fillId="4" borderId="0" xfId="0" applyFont="1" applyFill="1" applyAlignment="1" applyProtection="1">
      <alignment vertical="top"/>
    </xf>
    <xf numFmtId="0" fontId="7" fillId="4" borderId="0" xfId="0" applyFont="1" applyFill="1" applyBorder="1" applyAlignment="1" applyProtection="1">
      <alignment vertical="top" wrapText="1"/>
    </xf>
    <xf numFmtId="0" fontId="7" fillId="4" borderId="0" xfId="0" applyFont="1" applyFill="1" applyBorder="1" applyAlignment="1" applyProtection="1">
      <alignment horizontal="center" vertical="top" wrapText="1"/>
    </xf>
    <xf numFmtId="0" fontId="2" fillId="4" borderId="0" xfId="0" applyFont="1" applyFill="1" applyBorder="1" applyAlignment="1" applyProtection="1">
      <alignment horizontal="left" vertical="top"/>
    </xf>
    <xf numFmtId="0" fontId="12" fillId="4" borderId="12" xfId="0" applyFont="1" applyFill="1" applyBorder="1" applyAlignment="1" applyProtection="1">
      <alignment horizontal="center" vertical="top" wrapText="1"/>
    </xf>
    <xf numFmtId="0" fontId="3" fillId="3" borderId="0" xfId="12" applyFill="1" applyBorder="1" applyAlignment="1" applyProtection="1"/>
    <xf numFmtId="0" fontId="6" fillId="3" borderId="0" xfId="0" applyFont="1" applyFill="1" applyBorder="1" applyProtection="1"/>
    <xf numFmtId="0" fontId="6" fillId="4" borderId="0" xfId="0" applyFont="1" applyFill="1" applyBorder="1" applyProtection="1"/>
    <xf numFmtId="0" fontId="3" fillId="3" borderId="0" xfId="12" applyFill="1" applyAlignment="1" applyProtection="1">
      <alignment horizontal="center" vertical="top"/>
    </xf>
    <xf numFmtId="0" fontId="7" fillId="3" borderId="0" xfId="0" applyFont="1" applyFill="1" applyAlignment="1" applyProtection="1">
      <alignment horizontal="center" vertical="top"/>
    </xf>
    <xf numFmtId="0" fontId="7" fillId="4" borderId="0" xfId="0" applyFont="1" applyFill="1" applyAlignment="1" applyProtection="1">
      <alignment horizontal="center" vertical="top"/>
    </xf>
    <xf numFmtId="0" fontId="5" fillId="4" borderId="0" xfId="0" applyFont="1" applyFill="1" applyAlignment="1" applyProtection="1">
      <alignment horizontal="left" vertical="top"/>
    </xf>
    <xf numFmtId="0" fontId="10" fillId="4" borderId="0" xfId="0" applyFont="1" applyFill="1" applyAlignment="1" applyProtection="1">
      <alignment horizontal="center" vertical="top"/>
    </xf>
    <xf numFmtId="0" fontId="9" fillId="4" borderId="0" xfId="0" applyFont="1" applyFill="1" applyBorder="1" applyAlignment="1" applyProtection="1">
      <alignment wrapText="1"/>
    </xf>
    <xf numFmtId="0" fontId="7" fillId="3" borderId="0" xfId="0" applyFont="1" applyFill="1" applyAlignment="1" applyProtection="1">
      <alignment wrapText="1"/>
    </xf>
    <xf numFmtId="0" fontId="7" fillId="4" borderId="0" xfId="0" applyFont="1" applyFill="1" applyBorder="1" applyAlignment="1" applyProtection="1">
      <alignment wrapText="1"/>
    </xf>
    <xf numFmtId="0" fontId="7" fillId="3" borderId="0" xfId="0" applyFont="1" applyFill="1" applyBorder="1" applyAlignment="1" applyProtection="1">
      <alignment wrapText="1"/>
    </xf>
    <xf numFmtId="0" fontId="7" fillId="3" borderId="0" xfId="0" applyFont="1" applyFill="1" applyBorder="1" applyAlignment="1" applyProtection="1">
      <alignment vertical="top" wrapText="1"/>
    </xf>
    <xf numFmtId="0" fontId="2" fillId="4" borderId="0" xfId="0" applyFont="1" applyFill="1" applyAlignment="1" applyProtection="1">
      <alignment horizontal="left" vertical="top"/>
    </xf>
    <xf numFmtId="0" fontId="7" fillId="4" borderId="0" xfId="0" applyFont="1" applyFill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center" vertical="top"/>
    </xf>
    <xf numFmtId="0" fontId="2" fillId="4" borderId="0" xfId="0" applyFont="1" applyFill="1" applyAlignment="1" applyProtection="1">
      <alignment horizontal="left"/>
    </xf>
    <xf numFmtId="0" fontId="0" fillId="4" borderId="0" xfId="0" applyFill="1" applyBorder="1" applyAlignment="1" applyProtection="1">
      <alignment horizontal="center" vertical="top"/>
    </xf>
    <xf numFmtId="0" fontId="2" fillId="4" borderId="0" xfId="0" applyFont="1" applyFill="1" applyAlignment="1" applyProtection="1">
      <alignment horizontal="right" vertical="top"/>
    </xf>
    <xf numFmtId="0" fontId="7" fillId="0" borderId="12" xfId="0" applyFont="1" applyFill="1" applyBorder="1" applyAlignment="1" applyProtection="1">
      <alignment horizontal="center" vertical="top" wrapText="1"/>
      <protection locked="0"/>
    </xf>
    <xf numFmtId="0" fontId="7" fillId="5" borderId="12" xfId="0" applyFont="1" applyFill="1" applyBorder="1" applyAlignment="1" applyProtection="1">
      <alignment horizontal="center" vertical="top"/>
      <protection locked="0"/>
    </xf>
    <xf numFmtId="0" fontId="7" fillId="4" borderId="12" xfId="0" applyFont="1" applyFill="1" applyBorder="1" applyAlignment="1" applyProtection="1">
      <alignment horizontal="center" vertical="top"/>
      <protection locked="0"/>
    </xf>
    <xf numFmtId="0" fontId="7" fillId="4" borderId="13" xfId="0" applyFont="1" applyFill="1" applyBorder="1" applyAlignment="1">
      <alignment horizontal="center" vertical="top"/>
    </xf>
    <xf numFmtId="0" fontId="7" fillId="4" borderId="14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 applyProtection="1">
      <alignment vertical="top" wrapText="1"/>
    </xf>
    <xf numFmtId="0" fontId="7" fillId="7" borderId="15" xfId="0" applyFont="1" applyFill="1" applyBorder="1" applyAlignment="1" applyProtection="1">
      <alignment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/>
    </xf>
    <xf numFmtId="9" fontId="7" fillId="5" borderId="12" xfId="14" applyFont="1" applyFill="1" applyBorder="1" applyAlignment="1" applyProtection="1">
      <alignment horizontal="right" vertical="top" wrapText="1"/>
      <protection locked="0"/>
    </xf>
    <xf numFmtId="0" fontId="7" fillId="4" borderId="12" xfId="0" applyFont="1" applyFill="1" applyBorder="1" applyAlignment="1">
      <alignment vertical="top" wrapText="1"/>
    </xf>
    <xf numFmtId="0" fontId="2" fillId="4" borderId="0" xfId="0" applyFont="1" applyFill="1" applyBorder="1" applyAlignment="1" applyProtection="1">
      <alignment horizontal="left"/>
    </xf>
    <xf numFmtId="0" fontId="16" fillId="0" borderId="0" xfId="13"/>
    <xf numFmtId="0" fontId="23" fillId="0" borderId="0" xfId="13" applyFont="1" applyAlignment="1">
      <alignment horizontal="center" vertical="center"/>
    </xf>
    <xf numFmtId="0" fontId="16" fillId="0" borderId="0" xfId="13" applyAlignment="1">
      <alignment horizontal="center" vertical="center"/>
    </xf>
    <xf numFmtId="0" fontId="16" fillId="3" borderId="0" xfId="13" applyFill="1"/>
    <xf numFmtId="0" fontId="16" fillId="3" borderId="0" xfId="13" applyFill="1" applyAlignment="1"/>
    <xf numFmtId="0" fontId="23" fillId="3" borderId="0" xfId="13" applyFont="1" applyFill="1" applyAlignment="1">
      <alignment horizontal="center"/>
    </xf>
    <xf numFmtId="0" fontId="17" fillId="3" borderId="0" xfId="13" applyFont="1" applyFill="1" applyAlignment="1"/>
    <xf numFmtId="0" fontId="15" fillId="3" borderId="0" xfId="13" applyFont="1" applyFill="1"/>
    <xf numFmtId="0" fontId="24" fillId="3" borderId="0" xfId="13" applyFont="1" applyFill="1" applyAlignment="1">
      <alignment horizontal="center" wrapText="1"/>
    </xf>
    <xf numFmtId="0" fontId="16" fillId="0" borderId="0" xfId="13" applyFill="1"/>
    <xf numFmtId="0" fontId="7" fillId="4" borderId="12" xfId="0" applyFont="1" applyFill="1" applyBorder="1" applyAlignment="1" applyProtection="1">
      <alignment horizontal="center" vertical="center" wrapText="1"/>
    </xf>
    <xf numFmtId="183" fontId="7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/>
    <xf numFmtId="0" fontId="7" fillId="4" borderId="0" xfId="0" applyFont="1" applyFill="1" applyAlignment="1" applyProtection="1"/>
    <xf numFmtId="0" fontId="5" fillId="4" borderId="0" xfId="0" applyFont="1" applyFill="1" applyAlignment="1" applyProtection="1"/>
    <xf numFmtId="0" fontId="13" fillId="4" borderId="0" xfId="0" applyFont="1" applyFill="1" applyAlignment="1" applyProtection="1"/>
    <xf numFmtId="0" fontId="7" fillId="4" borderId="12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vertical="top" wrapText="1"/>
    </xf>
    <xf numFmtId="0" fontId="7" fillId="4" borderId="16" xfId="0" applyFont="1" applyFill="1" applyBorder="1" applyAlignment="1" applyProtection="1">
      <alignment vertical="top" wrapText="1"/>
    </xf>
    <xf numFmtId="4" fontId="7" fillId="0" borderId="12" xfId="0" applyNumberFormat="1" applyFont="1" applyFill="1" applyBorder="1" applyAlignment="1" applyProtection="1">
      <alignment vertical="top" wrapText="1"/>
      <protection locked="0"/>
    </xf>
    <xf numFmtId="4" fontId="7" fillId="6" borderId="17" xfId="0" applyNumberFormat="1" applyFont="1" applyFill="1" applyBorder="1" applyAlignment="1" applyProtection="1">
      <alignment vertical="top" wrapText="1"/>
    </xf>
    <xf numFmtId="0" fontId="7" fillId="4" borderId="18" xfId="0" applyFont="1" applyFill="1" applyBorder="1" applyAlignment="1">
      <alignment vertical="top" wrapText="1"/>
    </xf>
    <xf numFmtId="0" fontId="7" fillId="4" borderId="19" xfId="0" applyFont="1" applyFill="1" applyBorder="1" applyAlignment="1">
      <alignment vertical="top" wrapText="1"/>
    </xf>
    <xf numFmtId="0" fontId="7" fillId="4" borderId="20" xfId="0" applyFont="1" applyFill="1" applyBorder="1" applyAlignment="1">
      <alignment vertical="top"/>
    </xf>
    <xf numFmtId="0" fontId="7" fillId="6" borderId="0" xfId="0" applyFont="1" applyFill="1" applyAlignment="1">
      <alignment vertical="top"/>
    </xf>
    <xf numFmtId="0" fontId="7" fillId="4" borderId="12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 applyProtection="1">
      <alignment horizontal="center" vertical="top" wrapText="1"/>
    </xf>
    <xf numFmtId="0" fontId="7" fillId="4" borderId="19" xfId="0" applyFont="1" applyFill="1" applyBorder="1" applyAlignment="1" applyProtection="1">
      <alignment horizontal="center" vertical="top" wrapText="1"/>
    </xf>
    <xf numFmtId="0" fontId="14" fillId="4" borderId="12" xfId="0" applyFont="1" applyFill="1" applyBorder="1" applyAlignment="1">
      <alignment horizontal="center" vertical="top" wrapText="1"/>
    </xf>
    <xf numFmtId="0" fontId="7" fillId="4" borderId="0" xfId="0" applyFont="1" applyFill="1" applyBorder="1" applyAlignment="1" applyProtection="1">
      <alignment horizontal="left" vertical="top" wrapText="1"/>
    </xf>
    <xf numFmtId="177" fontId="7" fillId="4" borderId="12" xfId="0" applyNumberFormat="1" applyFont="1" applyFill="1" applyBorder="1" applyAlignment="1" applyProtection="1">
      <alignment horizontal="center" vertical="top" wrapText="1"/>
    </xf>
    <xf numFmtId="0" fontId="7" fillId="4" borderId="12" xfId="0" applyFont="1" applyFill="1" applyBorder="1" applyAlignment="1" applyProtection="1">
      <alignment horizontal="center" vertical="top"/>
    </xf>
    <xf numFmtId="0" fontId="7" fillId="5" borderId="14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top" wrapText="1"/>
      <protection locked="0"/>
    </xf>
    <xf numFmtId="0" fontId="14" fillId="0" borderId="12" xfId="0" applyFont="1" applyFill="1" applyBorder="1" applyAlignment="1" applyProtection="1">
      <alignment horizontal="center" vertical="top" wrapText="1"/>
      <protection locked="0"/>
    </xf>
    <xf numFmtId="0" fontId="7" fillId="0" borderId="12" xfId="0" applyFont="1" applyFill="1" applyBorder="1" applyAlignment="1" applyProtection="1">
      <alignment horizontal="center" vertical="top"/>
      <protection locked="0"/>
    </xf>
    <xf numFmtId="0" fontId="7" fillId="0" borderId="15" xfId="0" applyFont="1" applyFill="1" applyBorder="1" applyAlignment="1" applyProtection="1">
      <alignment horizontal="center" vertical="top" wrapText="1"/>
      <protection locked="0"/>
    </xf>
    <xf numFmtId="49" fontId="7" fillId="5" borderId="12" xfId="0" applyNumberFormat="1" applyFont="1" applyFill="1" applyBorder="1" applyAlignment="1" applyProtection="1">
      <alignment horizontal="center" vertical="top" wrapText="1"/>
      <protection locked="0"/>
    </xf>
    <xf numFmtId="0" fontId="7" fillId="0" borderId="12" xfId="0" applyFont="1" applyFill="1" applyBorder="1" applyAlignment="1" applyProtection="1">
      <alignment vertical="top" wrapText="1"/>
      <protection locked="0"/>
    </xf>
    <xf numFmtId="10" fontId="7" fillId="4" borderId="12" xfId="0" applyNumberFormat="1" applyFont="1" applyFill="1" applyBorder="1" applyAlignment="1" applyProtection="1">
      <alignment horizontal="center" vertical="top" wrapText="1"/>
    </xf>
    <xf numFmtId="0" fontId="7" fillId="4" borderId="22" xfId="0" applyFont="1" applyFill="1" applyBorder="1" applyAlignment="1" applyProtection="1">
      <alignment horizontal="center" vertical="top" wrapText="1"/>
    </xf>
    <xf numFmtId="0" fontId="7" fillId="4" borderId="17" xfId="0" applyFont="1" applyFill="1" applyBorder="1" applyAlignment="1" applyProtection="1">
      <alignment horizontal="center" vertical="top" wrapText="1"/>
    </xf>
    <xf numFmtId="0" fontId="7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26" fillId="3" borderId="0" xfId="0" applyFont="1" applyFill="1" applyAlignment="1" applyProtection="1"/>
    <xf numFmtId="0" fontId="7" fillId="0" borderId="13" xfId="0" applyFont="1" applyFill="1" applyBorder="1" applyAlignment="1" applyProtection="1">
      <alignment horizontal="center" vertical="top" wrapText="1"/>
      <protection locked="0"/>
    </xf>
    <xf numFmtId="0" fontId="27" fillId="4" borderId="23" xfId="0" applyFont="1" applyFill="1" applyBorder="1" applyAlignment="1" applyProtection="1">
      <alignment horizontal="center" vertical="top" wrapText="1"/>
    </xf>
    <xf numFmtId="0" fontId="27" fillId="4" borderId="20" xfId="0" applyFont="1" applyFill="1" applyBorder="1" applyAlignment="1" applyProtection="1">
      <alignment horizontal="center" vertical="top" wrapText="1"/>
    </xf>
    <xf numFmtId="0" fontId="7" fillId="4" borderId="12" xfId="0" applyFont="1" applyFill="1" applyBorder="1" applyAlignment="1" applyProtection="1">
      <alignment horizontal="center" vertical="top" wrapText="1"/>
      <protection locked="0"/>
    </xf>
    <xf numFmtId="4" fontId="7" fillId="5" borderId="12" xfId="0" applyNumberFormat="1" applyFont="1" applyFill="1" applyBorder="1" applyAlignment="1" applyProtection="1">
      <alignment horizontal="center" vertical="top" wrapText="1"/>
      <protection locked="0"/>
    </xf>
    <xf numFmtId="0" fontId="7" fillId="5" borderId="17" xfId="0" applyFont="1" applyFill="1" applyBorder="1" applyAlignment="1" applyProtection="1">
      <alignment horizontal="center" vertical="top" wrapText="1"/>
      <protection locked="0"/>
    </xf>
    <xf numFmtId="0" fontId="9" fillId="4" borderId="12" xfId="0" applyFont="1" applyFill="1" applyBorder="1" applyAlignment="1" applyProtection="1">
      <alignment horizontal="center" vertical="top" wrapText="1"/>
    </xf>
    <xf numFmtId="0" fontId="27" fillId="4" borderId="21" xfId="0" applyFont="1" applyFill="1" applyBorder="1" applyAlignment="1" applyProtection="1">
      <alignment horizontal="center" vertical="top" wrapText="1"/>
    </xf>
    <xf numFmtId="0" fontId="27" fillId="4" borderId="19" xfId="0" applyFont="1" applyFill="1" applyBorder="1" applyAlignment="1" applyProtection="1">
      <alignment horizontal="center" vertical="top" wrapText="1"/>
    </xf>
    <xf numFmtId="183" fontId="7" fillId="4" borderId="12" xfId="0" applyNumberFormat="1" applyFont="1" applyFill="1" applyBorder="1" applyAlignment="1" applyProtection="1">
      <alignment horizontal="center" vertical="center" wrapText="1"/>
    </xf>
    <xf numFmtId="183" fontId="9" fillId="4" borderId="12" xfId="0" applyNumberFormat="1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left" vertical="top"/>
    </xf>
    <xf numFmtId="0" fontId="2" fillId="4" borderId="0" xfId="0" applyFont="1" applyFill="1" applyBorder="1" applyAlignment="1" applyProtection="1">
      <alignment horizontal="center" vertical="top"/>
    </xf>
    <xf numFmtId="0" fontId="7" fillId="5" borderId="12" xfId="0" applyFont="1" applyFill="1" applyBorder="1" applyAlignment="1" applyProtection="1">
      <alignment horizontal="center" vertical="top"/>
    </xf>
    <xf numFmtId="4" fontId="9" fillId="0" borderId="12" xfId="0" applyNumberFormat="1" applyFont="1" applyFill="1" applyBorder="1" applyAlignment="1" applyProtection="1">
      <alignment horizontal="center" vertical="top" wrapText="1"/>
      <protection locked="0"/>
    </xf>
    <xf numFmtId="4" fontId="9" fillId="0" borderId="14" xfId="0" applyNumberFormat="1" applyFont="1" applyFill="1" applyBorder="1" applyAlignment="1" applyProtection="1">
      <alignment horizontal="center" vertical="top" wrapText="1"/>
      <protection locked="0"/>
    </xf>
    <xf numFmtId="4" fontId="9" fillId="0" borderId="12" xfId="0" applyNumberFormat="1" applyFont="1" applyFill="1" applyBorder="1" applyAlignment="1" applyProtection="1">
      <alignment horizontal="center" vertical="top"/>
      <protection locked="0"/>
    </xf>
    <xf numFmtId="4" fontId="9" fillId="6" borderId="12" xfId="0" applyNumberFormat="1" applyFont="1" applyFill="1" applyBorder="1" applyAlignment="1">
      <alignment horizontal="center" vertical="top" wrapText="1"/>
    </xf>
    <xf numFmtId="4" fontId="9" fillId="5" borderId="12" xfId="0" applyNumberFormat="1" applyFont="1" applyFill="1" applyBorder="1" applyAlignment="1" applyProtection="1">
      <alignment horizontal="center" vertical="top" wrapText="1"/>
      <protection locked="0"/>
    </xf>
    <xf numFmtId="4" fontId="9" fillId="6" borderId="12" xfId="0" applyNumberFormat="1" applyFont="1" applyFill="1" applyBorder="1" applyAlignment="1">
      <alignment horizontal="center" vertical="top"/>
    </xf>
    <xf numFmtId="4" fontId="9" fillId="5" borderId="12" xfId="0" applyNumberFormat="1" applyFont="1" applyFill="1" applyBorder="1" applyAlignment="1" applyProtection="1">
      <alignment horizontal="center" vertical="top"/>
      <protection locked="0"/>
    </xf>
    <xf numFmtId="177" fontId="7" fillId="4" borderId="15" xfId="0" applyNumberFormat="1" applyFont="1" applyFill="1" applyBorder="1" applyAlignment="1" applyProtection="1">
      <alignment horizontal="center" vertical="top" wrapText="1"/>
    </xf>
    <xf numFmtId="177" fontId="7" fillId="4" borderId="17" xfId="0" applyNumberFormat="1" applyFont="1" applyFill="1" applyBorder="1" applyAlignment="1" applyProtection="1">
      <alignment horizontal="center" vertical="top" wrapText="1"/>
    </xf>
    <xf numFmtId="4" fontId="9" fillId="6" borderId="17" xfId="0" applyNumberFormat="1" applyFont="1" applyFill="1" applyBorder="1" applyAlignment="1" applyProtection="1">
      <alignment horizontal="center" vertical="center" wrapText="1"/>
    </xf>
    <xf numFmtId="4" fontId="9" fillId="6" borderId="12" xfId="0" applyNumberFormat="1" applyFont="1" applyFill="1" applyBorder="1" applyAlignment="1" applyProtection="1">
      <alignment horizontal="center" vertical="center" wrapText="1"/>
    </xf>
    <xf numFmtId="4" fontId="9" fillId="6" borderId="14" xfId="0" applyNumberFormat="1" applyFont="1" applyFill="1" applyBorder="1" applyAlignment="1" applyProtection="1">
      <alignment horizontal="center" vertical="center" wrapText="1"/>
    </xf>
    <xf numFmtId="4" fontId="9" fillId="5" borderId="14" xfId="0" applyNumberFormat="1" applyFont="1" applyFill="1" applyBorder="1" applyAlignment="1" applyProtection="1">
      <alignment horizontal="center" vertical="top" wrapText="1"/>
      <protection locked="0"/>
    </xf>
    <xf numFmtId="4" fontId="9" fillId="6" borderId="12" xfId="0" applyNumberFormat="1" applyFont="1" applyFill="1" applyBorder="1" applyAlignment="1" applyProtection="1">
      <alignment horizontal="center" vertical="top" wrapText="1"/>
    </xf>
    <xf numFmtId="0" fontId="9" fillId="4" borderId="12" xfId="0" applyFont="1" applyFill="1" applyBorder="1" applyProtection="1"/>
    <xf numFmtId="0" fontId="9" fillId="4" borderId="12" xfId="0" applyFont="1" applyFill="1" applyBorder="1" applyAlignment="1" applyProtection="1">
      <alignment horizontal="center" vertical="top"/>
    </xf>
    <xf numFmtId="4" fontId="9" fillId="6" borderId="12" xfId="0" applyNumberFormat="1" applyFont="1" applyFill="1" applyBorder="1" applyAlignment="1" applyProtection="1">
      <alignment horizontal="center" vertical="top"/>
    </xf>
    <xf numFmtId="4" fontId="9" fillId="4" borderId="12" xfId="0" applyNumberFormat="1" applyFont="1" applyFill="1" applyBorder="1" applyProtection="1"/>
    <xf numFmtId="4" fontId="7" fillId="0" borderId="12" xfId="0" applyNumberFormat="1" applyFont="1" applyFill="1" applyBorder="1" applyAlignment="1" applyProtection="1">
      <alignment horizontal="center" vertical="top" wrapText="1"/>
      <protection locked="0"/>
    </xf>
    <xf numFmtId="4" fontId="7" fillId="5" borderId="12" xfId="0" applyNumberFormat="1" applyFont="1" applyFill="1" applyBorder="1" applyAlignment="1" applyProtection="1">
      <alignment horizontal="center" vertical="center"/>
      <protection locked="0"/>
    </xf>
    <xf numFmtId="4" fontId="7" fillId="6" borderId="12" xfId="0" applyNumberFormat="1" applyFont="1" applyFill="1" applyBorder="1" applyAlignment="1">
      <alignment horizontal="center" vertical="center"/>
    </xf>
    <xf numFmtId="4" fontId="7" fillId="6" borderId="12" xfId="0" applyNumberFormat="1" applyFont="1" applyFill="1" applyBorder="1" applyAlignment="1">
      <alignment horizontal="center" vertical="top" wrapText="1"/>
    </xf>
    <xf numFmtId="4" fontId="7" fillId="5" borderId="12" xfId="0" applyNumberFormat="1" applyFont="1" applyFill="1" applyBorder="1" applyAlignment="1" applyProtection="1">
      <alignment horizontal="center" vertical="top"/>
      <protection locked="0"/>
    </xf>
    <xf numFmtId="4" fontId="7" fillId="0" borderId="12" xfId="0" applyNumberFormat="1" applyFont="1" applyFill="1" applyBorder="1" applyAlignment="1" applyProtection="1">
      <alignment horizontal="center" vertical="top"/>
      <protection locked="0"/>
    </xf>
    <xf numFmtId="0" fontId="30" fillId="5" borderId="17" xfId="0" applyFont="1" applyFill="1" applyBorder="1" applyAlignment="1" applyProtection="1">
      <alignment horizontal="center" vertical="top" wrapText="1"/>
      <protection locked="0"/>
    </xf>
    <xf numFmtId="0" fontId="16" fillId="5" borderId="10" xfId="13" applyFill="1" applyBorder="1"/>
    <xf numFmtId="0" fontId="23" fillId="0" borderId="10" xfId="13" applyFont="1" applyBorder="1" applyAlignment="1">
      <alignment horizontal="center" vertical="center"/>
    </xf>
    <xf numFmtId="0" fontId="16" fillId="8" borderId="0" xfId="13" applyFill="1"/>
    <xf numFmtId="0" fontId="33" fillId="8" borderId="0" xfId="0" applyFont="1" applyFill="1" applyBorder="1" applyAlignment="1"/>
    <xf numFmtId="0" fontId="33" fillId="0" borderId="0" xfId="0" applyFont="1" applyFill="1" applyBorder="1" applyAlignment="1"/>
    <xf numFmtId="0" fontId="2" fillId="4" borderId="0" xfId="0" applyFont="1" applyFill="1" applyBorder="1" applyAlignment="1">
      <alignment horizontal="center" vertical="top" wrapText="1"/>
    </xf>
    <xf numFmtId="4" fontId="7" fillId="4" borderId="0" xfId="0" applyNumberFormat="1" applyFont="1" applyFill="1" applyBorder="1" applyAlignment="1">
      <alignment horizontal="center" vertical="top" wrapText="1"/>
    </xf>
    <xf numFmtId="0" fontId="36" fillId="0" borderId="0" xfId="0" applyFont="1"/>
    <xf numFmtId="0" fontId="1" fillId="0" borderId="0" xfId="0" applyFont="1"/>
    <xf numFmtId="0" fontId="0" fillId="4" borderId="0" xfId="0" applyFill="1"/>
    <xf numFmtId="0" fontId="35" fillId="4" borderId="0" xfId="0" applyFont="1" applyFill="1"/>
    <xf numFmtId="0" fontId="13" fillId="4" borderId="0" xfId="0" applyFont="1" applyFill="1" applyAlignment="1">
      <alignment vertical="top"/>
    </xf>
    <xf numFmtId="0" fontId="15" fillId="0" borderId="0" xfId="0" applyFont="1"/>
    <xf numFmtId="173" fontId="9" fillId="4" borderId="12" xfId="0" applyNumberFormat="1" applyFont="1" applyFill="1" applyBorder="1" applyAlignment="1" applyProtection="1">
      <alignment horizontal="center" vertical="top"/>
    </xf>
    <xf numFmtId="173" fontId="34" fillId="9" borderId="12" xfId="0" applyNumberFormat="1" applyFont="1" applyFill="1" applyBorder="1" applyAlignment="1">
      <alignment vertical="top"/>
    </xf>
    <xf numFmtId="0" fontId="31" fillId="0" borderId="0" xfId="13" applyFont="1" applyAlignment="1">
      <alignment horizontal="left" vertical="center" wrapText="1"/>
    </xf>
    <xf numFmtId="0" fontId="29" fillId="0" borderId="0" xfId="13" applyFont="1" applyBorder="1" applyAlignment="1">
      <alignment horizontal="center" vertical="center" wrapText="1"/>
    </xf>
    <xf numFmtId="0" fontId="33" fillId="8" borderId="24" xfId="0" applyFont="1" applyFill="1" applyBorder="1" applyAlignment="1">
      <alignment horizontal="center" vertical="center"/>
    </xf>
    <xf numFmtId="0" fontId="33" fillId="8" borderId="25" xfId="0" applyFont="1" applyFill="1" applyBorder="1" applyAlignment="1">
      <alignment horizontal="center" vertical="center"/>
    </xf>
    <xf numFmtId="0" fontId="21" fillId="0" borderId="0" xfId="13" applyFont="1" applyBorder="1" applyAlignment="1">
      <alignment horizontal="center" wrapText="1"/>
    </xf>
    <xf numFmtId="0" fontId="21" fillId="0" borderId="0" xfId="13" applyFont="1" applyBorder="1" applyAlignment="1">
      <alignment horizontal="center"/>
    </xf>
    <xf numFmtId="0" fontId="21" fillId="0" borderId="0" xfId="13" applyFont="1" applyAlignment="1"/>
    <xf numFmtId="0" fontId="22" fillId="0" borderId="0" xfId="13" applyFont="1" applyAlignment="1">
      <alignment horizontal="center"/>
    </xf>
    <xf numFmtId="0" fontId="24" fillId="0" borderId="0" xfId="13" applyFont="1" applyAlignment="1">
      <alignment horizontal="center" vertical="center" wrapText="1"/>
    </xf>
    <xf numFmtId="0" fontId="7" fillId="5" borderId="15" xfId="0" applyFont="1" applyFill="1" applyBorder="1" applyAlignment="1" applyProtection="1">
      <alignment horizontal="center" vertical="top"/>
      <protection locked="0"/>
    </xf>
    <xf numFmtId="0" fontId="7" fillId="5" borderId="16" xfId="0" applyFont="1" applyFill="1" applyBorder="1" applyAlignment="1" applyProtection="1">
      <alignment horizontal="center" vertical="top"/>
      <protection locked="0"/>
    </xf>
    <xf numFmtId="0" fontId="7" fillId="5" borderId="17" xfId="0" applyFont="1" applyFill="1" applyBorder="1" applyAlignment="1" applyProtection="1">
      <alignment horizontal="center" vertical="top"/>
      <protection locked="0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5" borderId="23" xfId="0" applyFont="1" applyFill="1" applyBorder="1" applyAlignment="1" applyProtection="1">
      <alignment horizontal="center" vertical="center" wrapText="1"/>
      <protection locked="0"/>
    </xf>
    <xf numFmtId="0" fontId="7" fillId="5" borderId="26" xfId="0" applyFont="1" applyFill="1" applyBorder="1" applyAlignment="1" applyProtection="1">
      <alignment horizontal="center" vertical="center" wrapText="1"/>
      <protection locked="0"/>
    </xf>
    <xf numFmtId="0" fontId="7" fillId="5" borderId="21" xfId="0" applyFont="1" applyFill="1" applyBorder="1" applyAlignment="1" applyProtection="1">
      <alignment horizontal="center" vertical="center" wrapText="1"/>
      <protection locked="0"/>
    </xf>
    <xf numFmtId="0" fontId="7" fillId="5" borderId="20" xfId="0" applyFont="1" applyFill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 wrapText="1"/>
      <protection locked="0"/>
    </xf>
    <xf numFmtId="0" fontId="7" fillId="5" borderId="14" xfId="0" applyFont="1" applyFill="1" applyBorder="1" applyAlignment="1" applyProtection="1">
      <alignment horizontal="center" vertical="center" wrapText="1"/>
      <protection locked="0"/>
    </xf>
    <xf numFmtId="0" fontId="7" fillId="5" borderId="15" xfId="0" applyFont="1" applyFill="1" applyBorder="1" applyAlignment="1" applyProtection="1">
      <alignment horizontal="justify" vertical="top" wrapText="1"/>
      <protection locked="0"/>
    </xf>
    <xf numFmtId="0" fontId="7" fillId="5" borderId="16" xfId="0" applyFont="1" applyFill="1" applyBorder="1" applyAlignment="1" applyProtection="1">
      <alignment horizontal="justify" vertical="top" wrapText="1"/>
      <protection locked="0"/>
    </xf>
    <xf numFmtId="0" fontId="7" fillId="5" borderId="17" xfId="0" applyFont="1" applyFill="1" applyBorder="1" applyAlignment="1" applyProtection="1">
      <alignment horizontal="justify" vertical="top" wrapText="1"/>
      <protection locked="0"/>
    </xf>
    <xf numFmtId="49" fontId="7" fillId="5" borderId="15" xfId="0" applyNumberFormat="1" applyFont="1" applyFill="1" applyBorder="1" applyAlignment="1" applyProtection="1">
      <alignment horizontal="center" vertical="top"/>
      <protection locked="0"/>
    </xf>
    <xf numFmtId="49" fontId="7" fillId="5" borderId="16" xfId="0" applyNumberFormat="1" applyFont="1" applyFill="1" applyBorder="1" applyAlignment="1" applyProtection="1">
      <alignment horizontal="center" vertical="top"/>
      <protection locked="0"/>
    </xf>
    <xf numFmtId="49" fontId="7" fillId="5" borderId="17" xfId="0" applyNumberFormat="1" applyFont="1" applyFill="1" applyBorder="1" applyAlignment="1" applyProtection="1">
      <alignment horizontal="center" vertical="top"/>
      <protection locked="0"/>
    </xf>
    <xf numFmtId="0" fontId="7" fillId="4" borderId="12" xfId="0" applyFont="1" applyFill="1" applyBorder="1" applyAlignment="1" applyProtection="1">
      <alignment horizontal="center" vertical="top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5" borderId="15" xfId="0" applyFont="1" applyFill="1" applyBorder="1" applyAlignment="1" applyProtection="1">
      <alignment horizontal="center" vertical="top" shrinkToFit="1"/>
      <protection locked="0"/>
    </xf>
    <xf numFmtId="0" fontId="7" fillId="5" borderId="17" xfId="0" applyFont="1" applyFill="1" applyBorder="1" applyAlignment="1" applyProtection="1">
      <alignment horizontal="center" vertical="top" shrinkToFit="1"/>
      <protection locked="0"/>
    </xf>
    <xf numFmtId="0" fontId="7" fillId="5" borderId="17" xfId="0" applyFont="1" applyFill="1" applyBorder="1" applyAlignment="1" applyProtection="1">
      <alignment horizontal="center" vertical="top" wrapText="1"/>
      <protection locked="0"/>
    </xf>
    <xf numFmtId="0" fontId="7" fillId="5" borderId="12" xfId="0" applyFont="1" applyFill="1" applyBorder="1" applyAlignment="1" applyProtection="1">
      <alignment horizontal="center" vertical="top" wrapText="1"/>
      <protection locked="0"/>
    </xf>
    <xf numFmtId="0" fontId="7" fillId="4" borderId="12" xfId="0" applyFont="1" applyFill="1" applyBorder="1" applyAlignment="1" applyProtection="1">
      <alignment horizontal="center" vertical="top" wrapText="1"/>
    </xf>
    <xf numFmtId="0" fontId="7" fillId="4" borderId="13" xfId="0" applyFont="1" applyFill="1" applyBorder="1" applyAlignment="1" applyProtection="1">
      <alignment horizontal="center" vertical="top" wrapText="1"/>
    </xf>
    <xf numFmtId="0" fontId="7" fillId="4" borderId="14" xfId="0" applyFont="1" applyFill="1" applyBorder="1" applyAlignment="1" applyProtection="1">
      <alignment horizontal="center" vertical="top" wrapText="1"/>
    </xf>
    <xf numFmtId="0" fontId="5" fillId="4" borderId="0" xfId="0" applyFont="1" applyFill="1" applyAlignment="1" applyProtection="1">
      <alignment horizontal="left" vertical="top"/>
    </xf>
    <xf numFmtId="0" fontId="2" fillId="4" borderId="0" xfId="0" applyFont="1" applyFill="1" applyBorder="1" applyAlignment="1" applyProtection="1">
      <alignment horizontal="left" vertical="top"/>
    </xf>
    <xf numFmtId="0" fontId="2" fillId="4" borderId="18" xfId="0" applyFont="1" applyFill="1" applyBorder="1" applyAlignment="1" applyProtection="1">
      <alignment horizontal="left" vertical="top"/>
    </xf>
    <xf numFmtId="0" fontId="7" fillId="4" borderId="17" xfId="0" applyFont="1" applyFill="1" applyBorder="1" applyAlignment="1" applyProtection="1">
      <alignment horizontal="center" vertical="top" wrapText="1"/>
    </xf>
    <xf numFmtId="0" fontId="7" fillId="4" borderId="15" xfId="0" applyFont="1" applyFill="1" applyBorder="1" applyAlignment="1" applyProtection="1">
      <alignment horizontal="center" vertical="top" wrapText="1"/>
    </xf>
    <xf numFmtId="0" fontId="7" fillId="0" borderId="15" xfId="0" applyFont="1" applyFill="1" applyBorder="1" applyAlignment="1" applyProtection="1">
      <alignment horizontal="center" vertical="top" wrapText="1"/>
      <protection locked="0"/>
    </xf>
    <xf numFmtId="0" fontId="7" fillId="0" borderId="17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Fill="1" applyBorder="1" applyAlignment="1" applyProtection="1">
      <alignment horizontal="justify" vertical="top" wrapText="1"/>
      <protection locked="0"/>
    </xf>
    <xf numFmtId="0" fontId="7" fillId="0" borderId="16" xfId="0" applyFont="1" applyFill="1" applyBorder="1" applyAlignment="1" applyProtection="1">
      <alignment horizontal="justify" vertical="top" wrapText="1"/>
      <protection locked="0"/>
    </xf>
    <xf numFmtId="0" fontId="7" fillId="0" borderId="17" xfId="0" applyFont="1" applyFill="1" applyBorder="1" applyAlignment="1" applyProtection="1">
      <alignment horizontal="justify" vertical="top" wrapText="1"/>
      <protection locked="0"/>
    </xf>
    <xf numFmtId="0" fontId="7" fillId="0" borderId="16" xfId="0" applyFont="1" applyFill="1" applyBorder="1" applyAlignment="1" applyProtection="1">
      <alignment horizontal="center" vertical="top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6" xfId="0" applyFont="1" applyFill="1" applyBorder="1" applyAlignment="1" applyProtection="1">
      <alignment horizontal="left" vertical="center" wrapText="1"/>
    </xf>
    <xf numFmtId="0" fontId="7" fillId="4" borderId="17" xfId="0" applyFont="1" applyFill="1" applyBorder="1" applyAlignment="1" applyProtection="1">
      <alignment horizontal="left" vertical="center" wrapText="1"/>
    </xf>
    <xf numFmtId="0" fontId="7" fillId="4" borderId="22" xfId="0" applyFont="1" applyFill="1" applyBorder="1" applyAlignment="1" applyProtection="1">
      <alignment horizontal="center" vertical="top" wrapText="1"/>
    </xf>
    <xf numFmtId="0" fontId="7" fillId="0" borderId="12" xfId="0" applyFont="1" applyFill="1" applyBorder="1" applyAlignment="1" applyProtection="1">
      <alignment horizontal="center" vertical="top" wrapText="1"/>
      <protection locked="0"/>
    </xf>
    <xf numFmtId="0" fontId="13" fillId="4" borderId="15" xfId="0" applyFont="1" applyFill="1" applyBorder="1" applyAlignment="1" applyProtection="1">
      <alignment horizontal="left" vertical="center" wrapText="1"/>
    </xf>
    <xf numFmtId="0" fontId="13" fillId="4" borderId="16" xfId="0" applyFont="1" applyFill="1" applyBorder="1" applyAlignment="1" applyProtection="1">
      <alignment horizontal="left" vertical="center" wrapText="1"/>
    </xf>
    <xf numFmtId="0" fontId="13" fillId="4" borderId="17" xfId="0" applyFont="1" applyFill="1" applyBorder="1" applyAlignment="1" applyProtection="1">
      <alignment horizontal="left" vertical="center" wrapText="1"/>
    </xf>
    <xf numFmtId="0" fontId="9" fillId="4" borderId="12" xfId="0" applyFont="1" applyFill="1" applyBorder="1" applyAlignment="1" applyProtection="1">
      <alignment horizontal="center" vertical="top" wrapText="1"/>
    </xf>
    <xf numFmtId="4" fontId="7" fillId="0" borderId="15" xfId="0" applyNumberFormat="1" applyFont="1" applyFill="1" applyBorder="1" applyAlignment="1" applyProtection="1">
      <alignment horizontal="center" vertical="top" wrapText="1"/>
      <protection locked="0"/>
    </xf>
    <xf numFmtId="4" fontId="7" fillId="0" borderId="16" xfId="0" applyNumberFormat="1" applyFont="1" applyFill="1" applyBorder="1" applyAlignment="1" applyProtection="1">
      <alignment horizontal="center" vertical="top" wrapText="1"/>
      <protection locked="0"/>
    </xf>
    <xf numFmtId="4" fontId="7" fillId="0" borderId="18" xfId="0" applyNumberFormat="1" applyFont="1" applyFill="1" applyBorder="1" applyAlignment="1" applyProtection="1">
      <alignment horizontal="center" vertical="top" wrapText="1"/>
      <protection locked="0"/>
    </xf>
    <xf numFmtId="4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4" borderId="23" xfId="0" applyFont="1" applyFill="1" applyBorder="1" applyAlignment="1" applyProtection="1">
      <alignment horizontal="center" vertical="top" wrapText="1"/>
    </xf>
    <xf numFmtId="0" fontId="7" fillId="4" borderId="21" xfId="0" applyFont="1" applyFill="1" applyBorder="1" applyAlignment="1" applyProtection="1">
      <alignment horizontal="center" vertical="top" wrapText="1"/>
    </xf>
    <xf numFmtId="0" fontId="7" fillId="4" borderId="20" xfId="0" applyFont="1" applyFill="1" applyBorder="1" applyAlignment="1" applyProtection="1">
      <alignment horizontal="center" vertical="top" wrapText="1"/>
    </xf>
    <xf numFmtId="0" fontId="7" fillId="4" borderId="19" xfId="0" applyFont="1" applyFill="1" applyBorder="1" applyAlignment="1" applyProtection="1">
      <alignment horizontal="center" vertical="top" wrapText="1"/>
    </xf>
    <xf numFmtId="0" fontId="7" fillId="4" borderId="26" xfId="0" applyFont="1" applyFill="1" applyBorder="1" applyAlignment="1" applyProtection="1">
      <alignment horizontal="center" vertical="top" wrapText="1"/>
    </xf>
    <xf numFmtId="0" fontId="7" fillId="4" borderId="18" xfId="0" applyFont="1" applyFill="1" applyBorder="1" applyAlignment="1" applyProtection="1">
      <alignment horizontal="center" vertical="top" wrapText="1"/>
    </xf>
    <xf numFmtId="0" fontId="5" fillId="4" borderId="0" xfId="0" applyFont="1" applyFill="1" applyBorder="1" applyAlignment="1" applyProtection="1">
      <alignment horizontal="left" vertical="top"/>
    </xf>
    <xf numFmtId="0" fontId="2" fillId="4" borderId="0" xfId="0" applyFont="1" applyFill="1" applyBorder="1" applyAlignment="1" applyProtection="1">
      <alignment horizontal="left"/>
    </xf>
    <xf numFmtId="0" fontId="7" fillId="4" borderId="15" xfId="0" applyFont="1" applyFill="1" applyBorder="1" applyAlignment="1" applyProtection="1">
      <alignment horizontal="left" vertical="top" wrapText="1"/>
    </xf>
    <xf numFmtId="0" fontId="7" fillId="4" borderId="16" xfId="0" applyFont="1" applyFill="1" applyBorder="1" applyAlignment="1" applyProtection="1">
      <alignment horizontal="left" vertical="top" wrapText="1"/>
    </xf>
    <xf numFmtId="0" fontId="7" fillId="4" borderId="17" xfId="0" applyFont="1" applyFill="1" applyBorder="1" applyAlignment="1" applyProtection="1">
      <alignment horizontal="left" vertical="top" wrapText="1"/>
    </xf>
    <xf numFmtId="0" fontId="14" fillId="0" borderId="15" xfId="0" applyFont="1" applyFill="1" applyBorder="1" applyAlignment="1" applyProtection="1">
      <alignment horizontal="left" vertical="top" wrapText="1"/>
      <protection locked="0"/>
    </xf>
    <xf numFmtId="0" fontId="14" fillId="0" borderId="16" xfId="0" applyFont="1" applyFill="1" applyBorder="1" applyAlignment="1" applyProtection="1">
      <alignment horizontal="left" vertical="top" wrapText="1"/>
      <protection locked="0"/>
    </xf>
    <xf numFmtId="0" fontId="14" fillId="0" borderId="17" xfId="0" applyFont="1" applyFill="1" applyBorder="1" applyAlignment="1" applyProtection="1">
      <alignment horizontal="left" vertical="top" wrapText="1"/>
      <protection locked="0"/>
    </xf>
    <xf numFmtId="0" fontId="13" fillId="4" borderId="15" xfId="0" applyFont="1" applyFill="1" applyBorder="1" applyAlignment="1" applyProtection="1">
      <alignment horizontal="left" vertical="top" wrapText="1"/>
    </xf>
    <xf numFmtId="0" fontId="13" fillId="4" borderId="16" xfId="0" applyFont="1" applyFill="1" applyBorder="1" applyAlignment="1" applyProtection="1">
      <alignment horizontal="left" vertical="top" wrapText="1"/>
    </xf>
    <xf numFmtId="0" fontId="13" fillId="4" borderId="17" xfId="0" applyFont="1" applyFill="1" applyBorder="1" applyAlignment="1" applyProtection="1">
      <alignment horizontal="left" vertical="top" wrapText="1"/>
    </xf>
    <xf numFmtId="0" fontId="7" fillId="4" borderId="14" xfId="0" applyFont="1" applyFill="1" applyBorder="1" applyAlignment="1">
      <alignment horizontal="center" vertical="top"/>
    </xf>
    <xf numFmtId="0" fontId="7" fillId="4" borderId="13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7" fillId="4" borderId="12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left" vertical="top"/>
    </xf>
    <xf numFmtId="0" fontId="0" fillId="0" borderId="12" xfId="0" applyFill="1" applyBorder="1" applyAlignment="1" applyProtection="1">
      <alignment horizontal="left" vertical="top"/>
      <protection locked="0"/>
    </xf>
    <xf numFmtId="4" fontId="7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3" xfId="0" applyFont="1" applyFill="1" applyBorder="1" applyAlignment="1">
      <alignment horizontal="center" vertical="top"/>
    </xf>
    <xf numFmtId="0" fontId="7" fillId="4" borderId="26" xfId="0" applyFont="1" applyFill="1" applyBorder="1" applyAlignment="1">
      <alignment horizontal="center" vertical="top"/>
    </xf>
    <xf numFmtId="0" fontId="7" fillId="4" borderId="21" xfId="0" applyFont="1" applyFill="1" applyBorder="1" applyAlignment="1">
      <alignment horizontal="center" vertical="top"/>
    </xf>
    <xf numFmtId="0" fontId="7" fillId="4" borderId="20" xfId="0" applyFont="1" applyFill="1" applyBorder="1" applyAlignment="1">
      <alignment horizontal="center" vertical="top"/>
    </xf>
    <xf numFmtId="0" fontId="7" fillId="4" borderId="18" xfId="0" applyFont="1" applyFill="1" applyBorder="1" applyAlignment="1">
      <alignment horizontal="center" vertical="top"/>
    </xf>
    <xf numFmtId="0" fontId="7" fillId="4" borderId="19" xfId="0" applyFont="1" applyFill="1" applyBorder="1" applyAlignment="1">
      <alignment horizontal="center" vertical="top"/>
    </xf>
    <xf numFmtId="49" fontId="7" fillId="5" borderId="12" xfId="0" applyNumberFormat="1" applyFont="1" applyFill="1" applyBorder="1" applyAlignment="1" applyProtection="1">
      <alignment horizontal="center" vertical="top" wrapText="1"/>
      <protection locked="0"/>
    </xf>
    <xf numFmtId="0" fontId="7" fillId="4" borderId="12" xfId="0" applyFont="1" applyFill="1" applyBorder="1" applyAlignment="1">
      <alignment horizontal="right" vertical="center" wrapText="1"/>
    </xf>
    <xf numFmtId="4" fontId="7" fillId="6" borderId="12" xfId="0" applyNumberFormat="1" applyFont="1" applyFill="1" applyBorder="1" applyAlignment="1">
      <alignment horizontal="center" vertical="center"/>
    </xf>
    <xf numFmtId="4" fontId="7" fillId="5" borderId="15" xfId="0" applyNumberFormat="1" applyFont="1" applyFill="1" applyBorder="1" applyAlignment="1" applyProtection="1">
      <alignment horizontal="center" vertical="center"/>
      <protection locked="0"/>
    </xf>
    <xf numFmtId="4" fontId="7" fillId="5" borderId="17" xfId="0" applyNumberFormat="1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>
      <alignment horizontal="center" vertical="top"/>
    </xf>
    <xf numFmtId="0" fontId="7" fillId="4" borderId="17" xfId="0" applyFont="1" applyFill="1" applyBorder="1" applyAlignment="1">
      <alignment horizontal="center" vertical="top"/>
    </xf>
    <xf numFmtId="4" fontId="7" fillId="6" borderId="15" xfId="0" applyNumberFormat="1" applyFont="1" applyFill="1" applyBorder="1" applyAlignment="1">
      <alignment horizontal="center" vertical="center"/>
    </xf>
    <xf numFmtId="4" fontId="7" fillId="6" borderId="17" xfId="0" applyNumberFormat="1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right" vertical="top" wrapText="1"/>
    </xf>
    <xf numFmtId="0" fontId="14" fillId="4" borderId="16" xfId="0" applyFont="1" applyFill="1" applyBorder="1" applyAlignment="1">
      <alignment horizontal="right" vertical="top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6" xfId="0" applyFont="1" applyFill="1" applyBorder="1" applyAlignment="1">
      <alignment horizontal="center" vertical="top" wrapText="1"/>
    </xf>
    <xf numFmtId="0" fontId="7" fillId="4" borderId="20" xfId="0" applyFont="1" applyFill="1" applyBorder="1" applyAlignment="1">
      <alignment horizontal="center" vertical="top" wrapText="1"/>
    </xf>
    <xf numFmtId="0" fontId="7" fillId="4" borderId="18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7" fillId="0" borderId="15" xfId="0" applyFont="1" applyBorder="1" applyAlignment="1" applyProtection="1">
      <alignment vertical="top" wrapText="1"/>
      <protection locked="0"/>
    </xf>
    <xf numFmtId="0" fontId="7" fillId="0" borderId="16" xfId="0" applyFont="1" applyBorder="1" applyAlignment="1" applyProtection="1">
      <alignment vertical="top" wrapText="1"/>
      <protection locked="0"/>
    </xf>
    <xf numFmtId="0" fontId="7" fillId="0" borderId="17" xfId="0" applyFont="1" applyBorder="1" applyAlignment="1" applyProtection="1">
      <alignment vertical="top" wrapText="1"/>
      <protection locked="0"/>
    </xf>
    <xf numFmtId="0" fontId="2" fillId="4" borderId="12" xfId="0" applyFont="1" applyFill="1" applyBorder="1" applyAlignment="1">
      <alignment horizontal="center" vertical="top" wrapText="1"/>
    </xf>
    <xf numFmtId="4" fontId="7" fillId="4" borderId="12" xfId="0" applyNumberFormat="1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/>
    </xf>
    <xf numFmtId="0" fontId="0" fillId="0" borderId="12" xfId="0" applyBorder="1" applyAlignment="1">
      <alignment vertical="top"/>
    </xf>
    <xf numFmtId="0" fontId="0" fillId="0" borderId="12" xfId="0" applyBorder="1" applyAlignment="1">
      <alignment horizontal="center" vertical="top" wrapText="1"/>
    </xf>
    <xf numFmtId="0" fontId="0" fillId="4" borderId="12" xfId="0" applyFill="1" applyBorder="1" applyAlignment="1">
      <alignment vertical="top"/>
    </xf>
    <xf numFmtId="0" fontId="7" fillId="0" borderId="15" xfId="0" applyFont="1" applyBorder="1" applyAlignment="1" applyProtection="1">
      <alignment horizontal="center" vertical="top" wrapText="1"/>
      <protection locked="0"/>
    </xf>
    <xf numFmtId="0" fontId="7" fillId="0" borderId="16" xfId="0" applyFont="1" applyBorder="1" applyAlignment="1" applyProtection="1">
      <alignment horizontal="center" vertical="top" wrapText="1"/>
      <protection locked="0"/>
    </xf>
    <xf numFmtId="0" fontId="7" fillId="0" borderId="17" xfId="0" applyFont="1" applyBorder="1" applyAlignment="1" applyProtection="1">
      <alignment horizontal="center" vertical="top" wrapText="1"/>
      <protection locked="0"/>
    </xf>
    <xf numFmtId="0" fontId="7" fillId="4" borderId="15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7" fillId="4" borderId="17" xfId="0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left" vertical="top" wrapText="1"/>
    </xf>
    <xf numFmtId="0" fontId="0" fillId="0" borderId="18" xfId="0" applyBorder="1" applyAlignment="1">
      <alignment vertical="top" wrapText="1"/>
    </xf>
    <xf numFmtId="0" fontId="14" fillId="0" borderId="12" xfId="0" applyFont="1" applyFill="1" applyBorder="1" applyAlignment="1" applyProtection="1">
      <alignment vertical="top" wrapText="1"/>
      <protection locked="0"/>
    </xf>
    <xf numFmtId="0" fontId="7" fillId="4" borderId="12" xfId="0" applyFont="1" applyFill="1" applyBorder="1" applyAlignment="1" applyProtection="1">
      <alignment horizontal="left" vertical="top" wrapText="1"/>
    </xf>
    <xf numFmtId="0" fontId="7" fillId="4" borderId="15" xfId="0" applyFont="1" applyFill="1" applyBorder="1" applyAlignment="1" applyProtection="1">
      <alignment horizontal="left" vertical="top"/>
    </xf>
    <xf numFmtId="0" fontId="7" fillId="4" borderId="17" xfId="0" applyFont="1" applyFill="1" applyBorder="1" applyAlignment="1" applyProtection="1">
      <alignment horizontal="left" vertical="top"/>
    </xf>
    <xf numFmtId="0" fontId="7" fillId="4" borderId="15" xfId="0" applyFont="1" applyFill="1" applyBorder="1" applyAlignment="1" applyProtection="1">
      <alignment horizontal="right" vertical="top" wrapText="1"/>
    </xf>
    <xf numFmtId="0" fontId="7" fillId="4" borderId="17" xfId="0" applyFont="1" applyFill="1" applyBorder="1" applyAlignment="1" applyProtection="1">
      <alignment horizontal="right" vertical="top" wrapText="1"/>
    </xf>
    <xf numFmtId="0" fontId="7" fillId="4" borderId="16" xfId="0" applyFont="1" applyFill="1" applyBorder="1" applyAlignment="1" applyProtection="1">
      <alignment horizontal="center" vertical="top" wrapText="1"/>
    </xf>
    <xf numFmtId="0" fontId="7" fillId="5" borderId="15" xfId="0" applyFont="1" applyFill="1" applyBorder="1" applyAlignment="1" applyProtection="1">
      <alignment horizontal="left" vertical="top" wrapText="1"/>
      <protection locked="0"/>
    </xf>
    <xf numFmtId="0" fontId="7" fillId="5" borderId="16" xfId="0" applyFont="1" applyFill="1" applyBorder="1" applyAlignment="1" applyProtection="1">
      <alignment horizontal="left" vertical="top" wrapText="1"/>
      <protection locked="0"/>
    </xf>
    <xf numFmtId="0" fontId="7" fillId="5" borderId="17" xfId="0" applyFont="1" applyFill="1" applyBorder="1" applyAlignment="1" applyProtection="1">
      <alignment horizontal="left" vertical="top" wrapText="1"/>
      <protection locked="0"/>
    </xf>
    <xf numFmtId="0" fontId="2" fillId="4" borderId="0" xfId="0" applyFont="1" applyFill="1" applyAlignment="1" applyProtection="1">
      <alignment vertical="top"/>
    </xf>
    <xf numFmtId="0" fontId="0" fillId="0" borderId="0" xfId="0" applyAlignment="1">
      <alignment vertical="top"/>
    </xf>
    <xf numFmtId="0" fontId="7" fillId="4" borderId="27" xfId="0" applyFont="1" applyFill="1" applyBorder="1" applyAlignment="1" applyProtection="1">
      <alignment horizontal="center" vertical="top" wrapText="1"/>
    </xf>
    <xf numFmtId="0" fontId="7" fillId="4" borderId="28" xfId="0" applyFont="1" applyFill="1" applyBorder="1" applyAlignment="1" applyProtection="1">
      <alignment horizontal="center" vertical="top" wrapText="1"/>
    </xf>
    <xf numFmtId="0" fontId="7" fillId="7" borderId="12" xfId="0" applyFont="1" applyFill="1" applyBorder="1" applyAlignment="1" applyProtection="1">
      <alignment horizontal="left" vertical="top" wrapText="1"/>
    </xf>
    <xf numFmtId="0" fontId="7" fillId="7" borderId="12" xfId="0" applyFont="1" applyFill="1" applyBorder="1" applyAlignment="1" applyProtection="1">
      <alignment horizontal="center" vertical="top" wrapText="1"/>
    </xf>
    <xf numFmtId="7" fontId="7" fillId="6" borderId="12" xfId="0" applyNumberFormat="1" applyFont="1" applyFill="1" applyBorder="1" applyAlignment="1" applyProtection="1">
      <alignment horizontal="center" vertical="top" wrapText="1"/>
    </xf>
    <xf numFmtId="0" fontId="9" fillId="4" borderId="13" xfId="0" applyFont="1" applyFill="1" applyBorder="1" applyAlignment="1" applyProtection="1">
      <alignment horizontal="center" vertical="top" wrapText="1"/>
    </xf>
    <xf numFmtId="0" fontId="9" fillId="4" borderId="14" xfId="0" applyFont="1" applyFill="1" applyBorder="1" applyAlignment="1" applyProtection="1">
      <alignment horizontal="center" vertical="top" wrapText="1"/>
    </xf>
    <xf numFmtId="4" fontId="9" fillId="6" borderId="13" xfId="0" applyNumberFormat="1" applyFont="1" applyFill="1" applyBorder="1" applyAlignment="1" applyProtection="1">
      <alignment horizontal="center" vertical="top" wrapText="1"/>
    </xf>
    <xf numFmtId="4" fontId="9" fillId="6" borderId="14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center"/>
    </xf>
    <xf numFmtId="0" fontId="7" fillId="5" borderId="0" xfId="0" applyFont="1" applyFill="1" applyAlignment="1" applyProtection="1">
      <alignment horizontal="center"/>
      <protection locked="0"/>
    </xf>
    <xf numFmtId="0" fontId="7" fillId="5" borderId="23" xfId="0" applyFont="1" applyFill="1" applyBorder="1" applyAlignment="1" applyProtection="1">
      <alignment horizontal="left" vertical="top" wrapText="1"/>
      <protection locked="0"/>
    </xf>
    <xf numFmtId="0" fontId="7" fillId="5" borderId="26" xfId="0" applyFont="1" applyFill="1" applyBorder="1" applyAlignment="1" applyProtection="1">
      <alignment horizontal="left" vertical="top" wrapText="1"/>
      <protection locked="0"/>
    </xf>
    <xf numFmtId="0" fontId="7" fillId="5" borderId="21" xfId="0" applyFont="1" applyFill="1" applyBorder="1" applyAlignment="1" applyProtection="1">
      <alignment horizontal="left" vertical="top" wrapText="1"/>
      <protection locked="0"/>
    </xf>
    <xf numFmtId="0" fontId="7" fillId="5" borderId="27" xfId="0" applyFont="1" applyFill="1" applyBorder="1" applyAlignment="1" applyProtection="1">
      <alignment horizontal="left" vertical="top" wrapText="1"/>
      <protection locked="0"/>
    </xf>
    <xf numFmtId="0" fontId="7" fillId="5" borderId="0" xfId="0" applyFont="1" applyFill="1" applyBorder="1" applyAlignment="1" applyProtection="1">
      <alignment horizontal="left" vertical="top" wrapText="1"/>
      <protection locked="0"/>
    </xf>
    <xf numFmtId="0" fontId="7" fillId="5" borderId="28" xfId="0" applyFont="1" applyFill="1" applyBorder="1" applyAlignment="1" applyProtection="1">
      <alignment horizontal="left" vertical="top" wrapText="1"/>
      <protection locked="0"/>
    </xf>
    <xf numFmtId="0" fontId="7" fillId="5" borderId="20" xfId="0" applyFont="1" applyFill="1" applyBorder="1" applyAlignment="1" applyProtection="1">
      <alignment horizontal="left" vertical="top" wrapText="1"/>
      <protection locked="0"/>
    </xf>
    <xf numFmtId="0" fontId="7" fillId="5" borderId="18" xfId="0" applyFont="1" applyFill="1" applyBorder="1" applyAlignment="1" applyProtection="1">
      <alignment horizontal="left" vertical="top" wrapText="1"/>
      <protection locked="0"/>
    </xf>
    <xf numFmtId="0" fontId="7" fillId="5" borderId="19" xfId="0" applyFont="1" applyFill="1" applyBorder="1" applyAlignment="1" applyProtection="1">
      <alignment horizontal="left" vertical="top" wrapText="1"/>
      <protection locked="0"/>
    </xf>
    <xf numFmtId="0" fontId="7" fillId="7" borderId="15" xfId="0" applyFont="1" applyFill="1" applyBorder="1" applyAlignment="1" applyProtection="1">
      <alignment horizontal="center" vertical="top" wrapText="1"/>
    </xf>
    <xf numFmtId="0" fontId="7" fillId="7" borderId="17" xfId="0" applyFont="1" applyFill="1" applyBorder="1" applyAlignment="1" applyProtection="1">
      <alignment horizontal="center" vertical="top" wrapText="1"/>
    </xf>
  </cellXfs>
  <cellStyles count="26">
    <cellStyle name="EditD" xfId="1"/>
    <cellStyle name="EditDEF" xfId="2"/>
    <cellStyle name="EditE" xfId="3"/>
    <cellStyle name="EditG" xfId="4"/>
    <cellStyle name="GrayA" xfId="5"/>
    <cellStyle name="GrayB" xfId="6"/>
    <cellStyle name="GrayC" xfId="7"/>
    <cellStyle name="GrayD" xfId="8"/>
    <cellStyle name="GrayE" xfId="9"/>
    <cellStyle name="GrayF" xfId="10"/>
    <cellStyle name="GrayG" xfId="11"/>
    <cellStyle name="Hiperłącze" xfId="12" builtinId="8"/>
    <cellStyle name="Normalny" xfId="0" builtinId="0"/>
    <cellStyle name="Normalny_PeĹ‚ny plan projektu" xfId="13"/>
    <cellStyle name="Procentowy" xfId="14" builtinId="5"/>
    <cellStyle name="Przyp" xfId="15"/>
    <cellStyle name="Przypisy" xfId="16"/>
    <cellStyle name="WhiteA" xfId="17"/>
    <cellStyle name="WhiteABC" xfId="18"/>
    <cellStyle name="WhiteB" xfId="19"/>
    <cellStyle name="WhiteC" xfId="20"/>
    <cellStyle name="WhiteD" xfId="21"/>
    <cellStyle name="WhiteE" xfId="22"/>
    <cellStyle name="WhiteF" xfId="23"/>
    <cellStyle name="WhiteH" xfId="24"/>
    <cellStyle name="WhiteI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7.emf"/><Relationship Id="rId7" Type="http://schemas.openxmlformats.org/officeDocument/2006/relationships/image" Target="../media/image11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Relationship Id="rId4" Type="http://schemas.openxmlformats.org/officeDocument/2006/relationships/image" Target="../media/image1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_rels/vmlDrawing6.vml.rels><?xml version="1.0" encoding="UTF-8" standalone="yes"?>
<Relationships xmlns="http://schemas.openxmlformats.org/package/2006/relationships"><Relationship Id="rId8" Type="http://schemas.openxmlformats.org/officeDocument/2006/relationships/image" Target="../media/image28.emf"/><Relationship Id="rId3" Type="http://schemas.openxmlformats.org/officeDocument/2006/relationships/image" Target="../media/image23.emf"/><Relationship Id="rId7" Type="http://schemas.openxmlformats.org/officeDocument/2006/relationships/image" Target="../media/image27.emf"/><Relationship Id="rId2" Type="http://schemas.openxmlformats.org/officeDocument/2006/relationships/image" Target="../media/image22.emf"/><Relationship Id="rId1" Type="http://schemas.openxmlformats.org/officeDocument/2006/relationships/image" Target="../media/image21.emf"/><Relationship Id="rId6" Type="http://schemas.openxmlformats.org/officeDocument/2006/relationships/image" Target="../media/image26.emf"/><Relationship Id="rId5" Type="http://schemas.openxmlformats.org/officeDocument/2006/relationships/image" Target="../media/image25.emf"/><Relationship Id="rId4" Type="http://schemas.openxmlformats.org/officeDocument/2006/relationships/image" Target="../media/image24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30.emf"/><Relationship Id="rId1" Type="http://schemas.openxmlformats.org/officeDocument/2006/relationships/image" Target="../media/image29.emf"/><Relationship Id="rId5" Type="http://schemas.openxmlformats.org/officeDocument/2006/relationships/image" Target="../media/image33.emf"/><Relationship Id="rId4" Type="http://schemas.openxmlformats.org/officeDocument/2006/relationships/image" Target="../media/image32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3</xdr:row>
      <xdr:rowOff>95250</xdr:rowOff>
    </xdr:from>
    <xdr:to>
      <xdr:col>4</xdr:col>
      <xdr:colOff>238125</xdr:colOff>
      <xdr:row>7</xdr:row>
      <xdr:rowOff>200025</xdr:rowOff>
    </xdr:to>
    <xdr:pic>
      <xdr:nvPicPr>
        <xdr:cNvPr id="93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581025"/>
          <a:ext cx="12477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381000</xdr:colOff>
      <xdr:row>4</xdr:row>
      <xdr:rowOff>66675</xdr:rowOff>
    </xdr:from>
    <xdr:to>
      <xdr:col>11</xdr:col>
      <xdr:colOff>9525</xdr:colOff>
      <xdr:row>5</xdr:row>
      <xdr:rowOff>123825</xdr:rowOff>
    </xdr:to>
    <xdr:pic>
      <xdr:nvPicPr>
        <xdr:cNvPr id="93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95550" y="714375"/>
          <a:ext cx="3810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2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3" Type="http://schemas.openxmlformats.org/officeDocument/2006/relationships/control" Target="../activeX/activeX3.xml"/><Relationship Id="rId7" Type="http://schemas.openxmlformats.org/officeDocument/2006/relationships/control" Target="../activeX/activeX7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control" Target="../activeX/activeX5.xml"/><Relationship Id="rId10" Type="http://schemas.openxmlformats.org/officeDocument/2006/relationships/control" Target="../activeX/activeX10.xml"/><Relationship Id="rId4" Type="http://schemas.openxmlformats.org/officeDocument/2006/relationships/control" Target="../activeX/activeX4.xml"/><Relationship Id="rId9" Type="http://schemas.openxmlformats.org/officeDocument/2006/relationships/control" Target="../activeX/activeX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1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4.xml"/><Relationship Id="rId5" Type="http://schemas.openxmlformats.org/officeDocument/2006/relationships/control" Target="../activeX/activeX13.xml"/><Relationship Id="rId4" Type="http://schemas.openxmlformats.org/officeDocument/2006/relationships/control" Target="../activeX/activeX1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5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3.xml"/><Relationship Id="rId4" Type="http://schemas.openxmlformats.org/officeDocument/2006/relationships/control" Target="../activeX/activeX1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7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openxmlformats.org/officeDocument/2006/relationships/control" Target="../activeX/activeX1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3" Type="http://schemas.openxmlformats.org/officeDocument/2006/relationships/control" Target="../activeX/activeX19.xml"/><Relationship Id="rId7" Type="http://schemas.openxmlformats.org/officeDocument/2006/relationships/control" Target="../activeX/activeX23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22.xml"/><Relationship Id="rId11" Type="http://schemas.openxmlformats.org/officeDocument/2006/relationships/comments" Target="../comments4.xml"/><Relationship Id="rId5" Type="http://schemas.openxmlformats.org/officeDocument/2006/relationships/control" Target="../activeX/activeX21.xml"/><Relationship Id="rId10" Type="http://schemas.openxmlformats.org/officeDocument/2006/relationships/control" Target="../activeX/activeX26.xml"/><Relationship Id="rId4" Type="http://schemas.openxmlformats.org/officeDocument/2006/relationships/control" Target="../activeX/activeX20.xml"/><Relationship Id="rId9" Type="http://schemas.openxmlformats.org/officeDocument/2006/relationships/control" Target="../activeX/activeX2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7.xml"/><Relationship Id="rId7" Type="http://schemas.openxmlformats.org/officeDocument/2006/relationships/control" Target="../activeX/activeX31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30.xml"/><Relationship Id="rId5" Type="http://schemas.openxmlformats.org/officeDocument/2006/relationships/control" Target="../activeX/activeX29.xml"/><Relationship Id="rId4" Type="http://schemas.openxmlformats.org/officeDocument/2006/relationships/control" Target="../activeX/activeX28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B2:Q38"/>
  <sheetViews>
    <sheetView showGridLines="0" showRowColHeaders="0" topLeftCell="A26" zoomScale="85" zoomScaleNormal="85" workbookViewId="0">
      <selection activeCell="C22" sqref="C22:L22"/>
    </sheetView>
  </sheetViews>
  <sheetFormatPr defaultRowHeight="12.75"/>
  <cols>
    <col min="1" max="1" width="9.140625" style="68"/>
    <col min="2" max="2" width="4.28515625" style="68" customWidth="1"/>
    <col min="3" max="10" width="9.140625" style="68"/>
    <col min="11" max="11" width="7.85546875" style="68" customWidth="1"/>
    <col min="12" max="12" width="9.140625" style="68"/>
    <col min="13" max="13" width="3.7109375" style="68" customWidth="1"/>
    <col min="14" max="16384" width="9.140625" style="68"/>
  </cols>
  <sheetData>
    <row r="2" spans="2:14"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18" t="s">
        <v>37</v>
      </c>
    </row>
    <row r="3" spans="2:14">
      <c r="B3" s="7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2:14">
      <c r="B4" s="7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2:14">
      <c r="B5" s="7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2:14" ht="22.5" customHeight="1">
      <c r="B6" s="7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2:14" ht="30" customHeight="1" thickBot="1">
      <c r="B7" s="74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150"/>
    </row>
    <row r="8" spans="2:14" ht="20.100000000000001" customHeight="1" thickBot="1">
      <c r="B8" s="74"/>
      <c r="C8" s="65"/>
      <c r="D8" s="65"/>
      <c r="E8" s="65"/>
      <c r="F8" s="65"/>
      <c r="G8" s="65"/>
      <c r="H8" s="65"/>
      <c r="I8" s="65"/>
      <c r="J8" s="165" t="s">
        <v>206</v>
      </c>
      <c r="K8" s="166"/>
      <c r="L8" s="152"/>
      <c r="M8" s="152"/>
      <c r="N8" s="151"/>
    </row>
    <row r="9" spans="2:14" hidden="1">
      <c r="B9" s="74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150"/>
    </row>
    <row r="10" spans="2:14" hidden="1">
      <c r="B10" s="74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150"/>
    </row>
    <row r="11" spans="2:14" ht="35.25" customHeight="1">
      <c r="B11" s="74"/>
      <c r="C11" s="65"/>
      <c r="D11" s="167" t="s">
        <v>75</v>
      </c>
      <c r="E11" s="168"/>
      <c r="F11" s="168"/>
      <c r="G11" s="168"/>
      <c r="H11" s="168"/>
      <c r="I11" s="168"/>
      <c r="J11" s="168"/>
      <c r="K11" s="168"/>
      <c r="L11" s="65"/>
      <c r="M11" s="65"/>
      <c r="N11" s="150"/>
    </row>
    <row r="12" spans="2:14" ht="38.25" customHeight="1">
      <c r="B12" s="74"/>
      <c r="C12" s="65"/>
      <c r="D12" s="169"/>
      <c r="E12" s="169"/>
      <c r="F12" s="169"/>
      <c r="G12" s="169"/>
      <c r="H12" s="169"/>
      <c r="I12" s="169"/>
      <c r="J12" s="169"/>
      <c r="K12" s="169"/>
      <c r="L12" s="65"/>
      <c r="M12" s="65"/>
    </row>
    <row r="13" spans="2:14" ht="23.25" customHeight="1">
      <c r="B13" s="74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</row>
    <row r="14" spans="2:14" ht="35.25" customHeight="1">
      <c r="B14" s="74"/>
      <c r="C14" s="65"/>
      <c r="D14" s="65"/>
      <c r="E14" s="65"/>
      <c r="F14" s="170"/>
      <c r="G14" s="170"/>
      <c r="H14" s="170"/>
      <c r="I14" s="170"/>
      <c r="J14" s="65"/>
      <c r="K14" s="65"/>
      <c r="L14" s="65"/>
      <c r="M14" s="65"/>
    </row>
    <row r="15" spans="2:14">
      <c r="B15" s="74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  <row r="16" spans="2:14" ht="12.75" customHeight="1">
      <c r="B16" s="74"/>
      <c r="C16" s="171" t="s">
        <v>208</v>
      </c>
      <c r="D16" s="171"/>
      <c r="E16" s="171"/>
      <c r="F16" s="171"/>
      <c r="G16" s="171"/>
      <c r="H16" s="171"/>
      <c r="I16" s="171"/>
      <c r="J16" s="171"/>
      <c r="K16" s="171"/>
      <c r="L16" s="171"/>
      <c r="M16" s="65"/>
    </row>
    <row r="17" spans="2:17" ht="33" customHeight="1">
      <c r="B17" s="74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65"/>
    </row>
    <row r="18" spans="2:17" ht="12.75" customHeight="1">
      <c r="B18" s="74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65"/>
    </row>
    <row r="19" spans="2:17" ht="31.5" customHeight="1">
      <c r="B19" s="74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65"/>
    </row>
    <row r="20" spans="2:17" ht="90" customHeight="1">
      <c r="B20" s="74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65"/>
    </row>
    <row r="21" spans="2:17" ht="39.950000000000003" customHeight="1">
      <c r="B21" s="74"/>
      <c r="C21" s="65"/>
      <c r="D21" s="66"/>
      <c r="E21" s="66"/>
      <c r="F21" s="148"/>
      <c r="G21" s="148"/>
      <c r="H21" s="148"/>
      <c r="I21" s="149"/>
      <c r="J21" s="66"/>
      <c r="K21" s="67"/>
      <c r="L21" s="65"/>
      <c r="M21" s="65"/>
    </row>
    <row r="22" spans="2:17" ht="24.95" customHeight="1">
      <c r="B22" s="74"/>
      <c r="C22" s="164" t="s">
        <v>190</v>
      </c>
      <c r="D22" s="164"/>
      <c r="E22" s="164"/>
      <c r="F22" s="164"/>
      <c r="G22" s="164"/>
      <c r="H22" s="164"/>
      <c r="I22" s="164"/>
      <c r="J22" s="164"/>
      <c r="K22" s="164"/>
      <c r="L22" s="164"/>
      <c r="M22" s="65"/>
    </row>
    <row r="23" spans="2:17" ht="50.1" customHeight="1">
      <c r="B23" s="74"/>
      <c r="C23" s="163" t="s">
        <v>189</v>
      </c>
      <c r="D23" s="163"/>
      <c r="E23" s="163"/>
      <c r="F23" s="163"/>
      <c r="G23" s="163"/>
      <c r="H23" s="163"/>
      <c r="I23" s="163"/>
      <c r="J23" s="163"/>
      <c r="K23" s="163"/>
      <c r="L23" s="163"/>
      <c r="M23" s="65"/>
    </row>
    <row r="24" spans="2:17" ht="50.1" customHeight="1">
      <c r="B24" s="74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65"/>
    </row>
    <row r="25" spans="2:17" ht="50.1" customHeight="1">
      <c r="B25" s="74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65"/>
    </row>
    <row r="26" spans="2:17" ht="50.1" customHeight="1">
      <c r="B26" s="74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65"/>
    </row>
    <row r="27" spans="2:17" ht="15.75" customHeight="1">
      <c r="B27" s="7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</row>
    <row r="29" spans="2:17" ht="21.75" customHeight="1">
      <c r="C29" s="71"/>
      <c r="D29" s="71"/>
      <c r="E29" s="71"/>
      <c r="F29" s="69"/>
      <c r="G29" s="69"/>
      <c r="H29" s="69"/>
      <c r="I29" s="69"/>
      <c r="J29" s="69"/>
      <c r="K29" s="69"/>
      <c r="M29" s="69"/>
      <c r="N29" s="69"/>
      <c r="O29" s="69"/>
      <c r="P29" s="69"/>
      <c r="Q29" s="69"/>
    </row>
    <row r="30" spans="2:17">
      <c r="J30" s="69"/>
      <c r="K30" s="69"/>
      <c r="L30" s="69"/>
      <c r="M30" s="69"/>
      <c r="N30" s="69"/>
      <c r="O30" s="69"/>
      <c r="P30" s="69"/>
      <c r="Q30" s="69"/>
    </row>
    <row r="31" spans="2:17">
      <c r="J31" s="69"/>
      <c r="K31" s="69"/>
      <c r="L31" s="69"/>
      <c r="M31" s="69"/>
      <c r="N31" s="69"/>
      <c r="O31" s="69"/>
      <c r="P31" s="69"/>
      <c r="Q31" s="69"/>
    </row>
    <row r="32" spans="2:17">
      <c r="J32" s="69"/>
      <c r="K32" s="69"/>
      <c r="L32" s="69"/>
      <c r="M32" s="69"/>
      <c r="N32" s="69"/>
      <c r="O32" s="69"/>
      <c r="P32" s="69"/>
      <c r="Q32" s="69"/>
    </row>
    <row r="33" spans="6:17">
      <c r="F33" s="72"/>
      <c r="J33" s="69"/>
      <c r="K33" s="69"/>
      <c r="L33" s="69"/>
      <c r="M33" s="69"/>
      <c r="N33" s="69"/>
      <c r="O33" s="69"/>
      <c r="P33" s="69"/>
      <c r="Q33" s="69"/>
    </row>
    <row r="34" spans="6:17" ht="20.25">
      <c r="J34" s="73"/>
      <c r="K34" s="70"/>
      <c r="L34" s="70"/>
      <c r="M34" s="70"/>
      <c r="N34" s="70"/>
      <c r="O34" s="70"/>
      <c r="P34" s="70"/>
      <c r="Q34" s="69"/>
    </row>
    <row r="35" spans="6:17" ht="20.25">
      <c r="J35" s="70"/>
      <c r="K35" s="70"/>
      <c r="L35" s="70"/>
      <c r="M35" s="70"/>
      <c r="N35" s="70"/>
      <c r="O35" s="70"/>
      <c r="P35" s="70"/>
      <c r="Q35" s="69"/>
    </row>
    <row r="36" spans="6:17" ht="20.25">
      <c r="J36" s="70"/>
      <c r="K36" s="70"/>
      <c r="L36" s="70"/>
      <c r="M36" s="70"/>
      <c r="N36" s="70"/>
      <c r="O36" s="70"/>
      <c r="P36" s="70"/>
      <c r="Q36" s="69"/>
    </row>
    <row r="37" spans="6:17" ht="20.25">
      <c r="J37" s="70"/>
      <c r="K37" s="70"/>
      <c r="L37" s="70"/>
      <c r="M37" s="70"/>
      <c r="N37" s="70"/>
      <c r="O37" s="70"/>
      <c r="P37" s="70"/>
      <c r="Q37" s="69"/>
    </row>
    <row r="38" spans="6:17" ht="20.25">
      <c r="J38" s="70"/>
      <c r="K38" s="70"/>
      <c r="L38" s="70"/>
      <c r="M38" s="70"/>
      <c r="N38" s="70"/>
      <c r="O38" s="70"/>
      <c r="P38" s="70"/>
      <c r="Q38" s="69"/>
    </row>
  </sheetData>
  <sheetProtection formatRows="0" insertColumns="0" insertRows="0"/>
  <mergeCells count="6">
    <mergeCell ref="C23:L26"/>
    <mergeCell ref="C22:L22"/>
    <mergeCell ref="J8:K8"/>
    <mergeCell ref="D11:K12"/>
    <mergeCell ref="F14:I14"/>
    <mergeCell ref="C16:L20"/>
  </mergeCells>
  <phoneticPr fontId="16" type="noConversion"/>
  <hyperlinks>
    <hyperlink ref="N2" location="ID!_ftn1" display="następna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scaleWithDoc="0" alignWithMargins="0">
    <oddFooter>&amp;L PROW_413_311/12/02/EPO&amp;RStrona 1 z 10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8">
    <pageSetUpPr fitToPage="1"/>
  </sheetPr>
  <dimension ref="A1:N52"/>
  <sheetViews>
    <sheetView showRowColHeaders="0" topLeftCell="B1" zoomScaleNormal="100" workbookViewId="0">
      <selection activeCell="J17" sqref="J17"/>
    </sheetView>
  </sheetViews>
  <sheetFormatPr defaultColWidth="0" defaultRowHeight="12" zeroHeight="1"/>
  <cols>
    <col min="1" max="1" width="9.140625" style="19" customWidth="1"/>
    <col min="2" max="2" width="2.42578125" style="19" customWidth="1"/>
    <col min="3" max="3" width="36.42578125" style="19" customWidth="1"/>
    <col min="4" max="10" width="11.7109375" style="19" customWidth="1"/>
    <col min="11" max="11" width="5.42578125" style="19" customWidth="1"/>
    <col min="12" max="12" width="10.7109375" style="19" customWidth="1"/>
    <col min="13" max="16384" width="10.7109375" style="19" hidden="1"/>
  </cols>
  <sheetData>
    <row r="1" spans="1:14" ht="12.75">
      <c r="A1" s="18" t="s">
        <v>49</v>
      </c>
    </row>
    <row r="2" spans="1:14" ht="9.75" customHeight="1"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4" ht="12.75">
      <c r="B3" s="20"/>
      <c r="C3" s="21" t="s">
        <v>13</v>
      </c>
      <c r="D3" s="20"/>
      <c r="E3" s="20"/>
      <c r="F3" s="20"/>
      <c r="G3" s="20"/>
      <c r="H3" s="20"/>
      <c r="I3" s="20"/>
      <c r="J3" s="20"/>
      <c r="K3" s="20"/>
    </row>
    <row r="4" spans="1:14">
      <c r="B4" s="20"/>
      <c r="C4" s="22" t="s">
        <v>157</v>
      </c>
      <c r="D4" s="20"/>
      <c r="E4" s="20"/>
      <c r="F4" s="20"/>
      <c r="G4" s="20"/>
      <c r="H4" s="20"/>
      <c r="I4" s="20"/>
      <c r="J4" s="20"/>
      <c r="K4" s="20"/>
    </row>
    <row r="5" spans="1:14" ht="7.5" customHeight="1"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4" ht="13.5" customHeight="1">
      <c r="B6" s="20"/>
      <c r="C6" s="198" t="s">
        <v>35</v>
      </c>
      <c r="D6" s="225" t="s">
        <v>111</v>
      </c>
      <c r="E6" s="24" t="s">
        <v>24</v>
      </c>
      <c r="F6" s="24" t="s">
        <v>24</v>
      </c>
      <c r="G6" s="24" t="s">
        <v>19</v>
      </c>
      <c r="H6" s="24" t="s">
        <v>19</v>
      </c>
      <c r="I6" s="24" t="s">
        <v>19</v>
      </c>
      <c r="J6" s="24" t="s">
        <v>19</v>
      </c>
      <c r="K6" s="20"/>
    </row>
    <row r="7" spans="1:14">
      <c r="B7" s="20"/>
      <c r="C7" s="198"/>
      <c r="D7" s="227"/>
      <c r="E7" s="25" t="s">
        <v>23</v>
      </c>
      <c r="F7" s="25">
        <f>+'PF1 ŚWiO'!L7+1</f>
        <v>2013</v>
      </c>
      <c r="G7" s="25">
        <f>+F7+1</f>
        <v>2014</v>
      </c>
      <c r="H7" s="25">
        <f>+G7+1</f>
        <v>2015</v>
      </c>
      <c r="I7" s="25">
        <f>+H7+1</f>
        <v>2016</v>
      </c>
      <c r="J7" s="25">
        <f>+I7+1</f>
        <v>2017</v>
      </c>
      <c r="K7" s="20"/>
    </row>
    <row r="8" spans="1:14" ht="13.5">
      <c r="B8" s="20"/>
      <c r="C8" s="198"/>
      <c r="D8" s="23" t="s">
        <v>158</v>
      </c>
      <c r="E8" s="23" t="s">
        <v>38</v>
      </c>
      <c r="F8" s="25" t="s">
        <v>39</v>
      </c>
      <c r="G8" s="25" t="s">
        <v>40</v>
      </c>
      <c r="H8" s="25" t="s">
        <v>41</v>
      </c>
      <c r="I8" s="25" t="s">
        <v>42</v>
      </c>
      <c r="J8" s="25" t="s">
        <v>43</v>
      </c>
      <c r="K8" s="20"/>
    </row>
    <row r="9" spans="1:14" ht="24" customHeight="1">
      <c r="B9" s="20"/>
      <c r="C9" s="26" t="s">
        <v>159</v>
      </c>
      <c r="D9" s="115"/>
      <c r="E9" s="136">
        <f ca="1">+SUMIF(PF1fin!W3:AK4,1,PF1fin!W4:AK4)+PF1fin!I26</f>
        <v>0</v>
      </c>
      <c r="F9" s="136">
        <f ca="1">+SUMIF(PF1fin!W3:AK4,2,PF1fin!W4:AK4)+PF1fin!J26</f>
        <v>0</v>
      </c>
      <c r="G9" s="136">
        <f ca="1">+SUMIF(PF1fin!W3:AK4,3,PF1fin!W4:AK4)+PF1fin!K26</f>
        <v>0</v>
      </c>
      <c r="H9" s="136">
        <f ca="1">+SUMIF(PF1fin!W3:AK4,4,PF1fin!W4:AK4)+PF1fin!L26</f>
        <v>0</v>
      </c>
      <c r="I9" s="136">
        <f ca="1">+SUMIF(PF1fin!W3:AK4,5,PF1fin!W4:AK4)+PF1fin!M26</f>
        <v>0</v>
      </c>
      <c r="J9" s="136">
        <f ca="1">+SUMIF(PF1fin!W3:AK4,6,PF1fin!W4:AK4)</f>
        <v>0</v>
      </c>
      <c r="K9" s="20"/>
    </row>
    <row r="10" spans="1:14" ht="24" customHeight="1">
      <c r="B10" s="20"/>
      <c r="C10" s="26" t="s">
        <v>160</v>
      </c>
      <c r="D10" s="136">
        <f>+'PF2'!D17</f>
        <v>0</v>
      </c>
      <c r="E10" s="136">
        <f>+'PF2'!E17</f>
        <v>0</v>
      </c>
      <c r="F10" s="136">
        <f>+'PF2'!F17</f>
        <v>0</v>
      </c>
      <c r="G10" s="136">
        <f>+'PF2'!G17</f>
        <v>0</v>
      </c>
      <c r="H10" s="136">
        <f>+'PF2'!H17</f>
        <v>0</v>
      </c>
      <c r="I10" s="136">
        <f>+'PF2'!I17</f>
        <v>0</v>
      </c>
      <c r="J10" s="136">
        <f>+'PF2'!J17</f>
        <v>0</v>
      </c>
      <c r="K10" s="20"/>
    </row>
    <row r="11" spans="1:14" ht="24" customHeight="1">
      <c r="B11" s="20"/>
      <c r="C11" s="26" t="s">
        <v>161</v>
      </c>
      <c r="D11" s="136">
        <f>+'PF2'!D32</f>
        <v>0</v>
      </c>
      <c r="E11" s="136">
        <f>+'PF2'!E32</f>
        <v>0</v>
      </c>
      <c r="F11" s="136">
        <f>+'PF2'!F32</f>
        <v>0</v>
      </c>
      <c r="G11" s="136">
        <f>+'PF2'!G32</f>
        <v>0</v>
      </c>
      <c r="H11" s="136">
        <f>+'PF2'!H32</f>
        <v>0</v>
      </c>
      <c r="I11" s="136">
        <f>+'PF2'!I32</f>
        <v>0</v>
      </c>
      <c r="J11" s="136">
        <f>+'PF2'!J32</f>
        <v>0</v>
      </c>
      <c r="K11" s="20"/>
    </row>
    <row r="12" spans="1:14" ht="24" customHeight="1">
      <c r="B12" s="20"/>
      <c r="C12" s="26" t="s">
        <v>52</v>
      </c>
      <c r="D12" s="136">
        <f t="shared" ref="D12:J12" si="0">+D10-D11</f>
        <v>0</v>
      </c>
      <c r="E12" s="136">
        <f t="shared" si="0"/>
        <v>0</v>
      </c>
      <c r="F12" s="136">
        <f t="shared" si="0"/>
        <v>0</v>
      </c>
      <c r="G12" s="136">
        <f t="shared" si="0"/>
        <v>0</v>
      </c>
      <c r="H12" s="136">
        <f t="shared" si="0"/>
        <v>0</v>
      </c>
      <c r="I12" s="136">
        <f t="shared" si="0"/>
        <v>0</v>
      </c>
      <c r="J12" s="136">
        <f t="shared" si="0"/>
        <v>0</v>
      </c>
      <c r="K12" s="20"/>
    </row>
    <row r="13" spans="1:14" ht="12" customHeight="1">
      <c r="B13" s="20"/>
      <c r="C13" s="58" t="s">
        <v>177</v>
      </c>
      <c r="D13" s="314"/>
      <c r="E13" s="316">
        <f t="shared" ref="E13:J13" si="1">IF(E12&gt;0,E12*$C$14,0)</f>
        <v>0</v>
      </c>
      <c r="F13" s="316">
        <f t="shared" si="1"/>
        <v>0</v>
      </c>
      <c r="G13" s="316">
        <f t="shared" si="1"/>
        <v>0</v>
      </c>
      <c r="H13" s="316">
        <f t="shared" si="1"/>
        <v>0</v>
      </c>
      <c r="I13" s="316">
        <f t="shared" si="1"/>
        <v>0</v>
      </c>
      <c r="J13" s="316">
        <f t="shared" si="1"/>
        <v>0</v>
      </c>
      <c r="K13" s="20"/>
    </row>
    <row r="14" spans="1:14" ht="20.25" customHeight="1">
      <c r="B14" s="20"/>
      <c r="C14" s="62"/>
      <c r="D14" s="315"/>
      <c r="E14" s="317"/>
      <c r="F14" s="317"/>
      <c r="G14" s="317"/>
      <c r="H14" s="317"/>
      <c r="I14" s="317"/>
      <c r="J14" s="317"/>
      <c r="K14" s="20"/>
    </row>
    <row r="15" spans="1:14" ht="24" customHeight="1">
      <c r="B15" s="20"/>
      <c r="C15" s="58" t="s">
        <v>178</v>
      </c>
      <c r="D15" s="115"/>
      <c r="E15" s="136">
        <f t="shared" ref="E15:J15" si="2">E12-E13</f>
        <v>0</v>
      </c>
      <c r="F15" s="136">
        <f t="shared" si="2"/>
        <v>0</v>
      </c>
      <c r="G15" s="136">
        <f t="shared" si="2"/>
        <v>0</v>
      </c>
      <c r="H15" s="136">
        <f t="shared" si="2"/>
        <v>0</v>
      </c>
      <c r="I15" s="136">
        <f t="shared" si="2"/>
        <v>0</v>
      </c>
      <c r="J15" s="136">
        <f t="shared" si="2"/>
        <v>0</v>
      </c>
      <c r="K15" s="20"/>
    </row>
    <row r="16" spans="1:14" ht="24" customHeight="1">
      <c r="B16" s="20"/>
      <c r="C16" s="58" t="s">
        <v>179</v>
      </c>
      <c r="D16" s="137"/>
      <c r="E16" s="137"/>
      <c r="F16" s="140"/>
      <c r="G16" s="137"/>
      <c r="H16" s="137"/>
      <c r="I16" s="138"/>
      <c r="J16" s="139">
        <f>PF1fin!H12+PF1fin!H15+PF1fin!H26-SUM(E17:J17)</f>
        <v>0</v>
      </c>
      <c r="K16" s="20"/>
      <c r="M16" s="19">
        <f>SUM('PF2'!E23:J23)</f>
        <v>0</v>
      </c>
      <c r="N16" s="19" t="s">
        <v>46</v>
      </c>
    </row>
    <row r="17" spans="2:14" ht="24" customHeight="1">
      <c r="B17" s="20"/>
      <c r="C17" s="58" t="s">
        <v>180</v>
      </c>
      <c r="D17" s="138"/>
      <c r="E17" s="139">
        <f>'PF2'!E23</f>
        <v>0</v>
      </c>
      <c r="F17" s="139">
        <f>'PF2'!F23</f>
        <v>0</v>
      </c>
      <c r="G17" s="139">
        <f>'PF2'!G23</f>
        <v>0</v>
      </c>
      <c r="H17" s="139">
        <f>'PF2'!H23</f>
        <v>0</v>
      </c>
      <c r="I17" s="139">
        <f>'PF2'!I23</f>
        <v>0</v>
      </c>
      <c r="J17" s="139">
        <f>'PF2'!J23</f>
        <v>0</v>
      </c>
      <c r="K17" s="20"/>
    </row>
    <row r="18" spans="2:14" ht="24" customHeight="1">
      <c r="B18" s="20"/>
      <c r="C18" s="58" t="s">
        <v>181</v>
      </c>
      <c r="D18" s="115"/>
      <c r="E18" s="136">
        <f ca="1">E15+E17-E9</f>
        <v>0</v>
      </c>
      <c r="F18" s="136">
        <f ca="1">F15+F17-F9</f>
        <v>0</v>
      </c>
      <c r="G18" s="136">
        <f ca="1">G15+G17-G9</f>
        <v>0</v>
      </c>
      <c r="H18" s="136">
        <f ca="1">H15+H17-H9</f>
        <v>0</v>
      </c>
      <c r="I18" s="136">
        <f ca="1">I15+I17-I9</f>
        <v>0</v>
      </c>
      <c r="J18" s="136">
        <f ca="1">J15+J17+J16-J9</f>
        <v>0</v>
      </c>
      <c r="K18" s="20"/>
      <c r="M18" s="19">
        <f>+PF1fin!T2</f>
        <v>0</v>
      </c>
      <c r="N18" s="19" t="s">
        <v>47</v>
      </c>
    </row>
    <row r="19" spans="2:14" ht="24" customHeight="1">
      <c r="B19" s="20"/>
      <c r="C19" s="59" t="s">
        <v>209</v>
      </c>
      <c r="D19" s="104" t="s">
        <v>158</v>
      </c>
      <c r="E19" s="161">
        <v>1</v>
      </c>
      <c r="F19" s="162">
        <v>0.9441979038806535</v>
      </c>
      <c r="G19" s="162">
        <v>0.89150968169261968</v>
      </c>
      <c r="H19" s="162">
        <v>0.84176157274348007</v>
      </c>
      <c r="I19" s="162">
        <v>0.79478951255167607</v>
      </c>
      <c r="J19" s="162">
        <v>0.75043859177761885</v>
      </c>
      <c r="K19" s="20"/>
      <c r="M19" s="19">
        <f>+PF1fin!T4</f>
        <v>0</v>
      </c>
      <c r="N19" s="19" t="s">
        <v>48</v>
      </c>
    </row>
    <row r="20" spans="2:14" ht="24" customHeight="1">
      <c r="B20" s="20"/>
      <c r="C20" s="312" t="s">
        <v>182</v>
      </c>
      <c r="D20" s="312"/>
      <c r="E20" s="312"/>
      <c r="F20" s="313">
        <f ca="1">+SUMPRODUCT(E18:J18,E19:J19)</f>
        <v>0</v>
      </c>
      <c r="G20" s="313"/>
      <c r="H20" s="313"/>
      <c r="I20" s="329"/>
      <c r="J20" s="330"/>
      <c r="K20" s="20"/>
    </row>
    <row r="21" spans="2:14" ht="5.25" customHeight="1"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2:14">
      <c r="B22" s="20"/>
      <c r="C22" s="22" t="s">
        <v>36</v>
      </c>
      <c r="D22" s="20"/>
      <c r="E22" s="20"/>
      <c r="F22" s="20"/>
      <c r="G22" s="20"/>
      <c r="H22" s="20"/>
      <c r="I22" s="20"/>
      <c r="J22" s="20"/>
      <c r="K22" s="20"/>
    </row>
    <row r="23" spans="2:14" ht="3.75" customHeight="1"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2:14">
      <c r="B24" s="20"/>
      <c r="C24" s="320"/>
      <c r="D24" s="321"/>
      <c r="E24" s="321"/>
      <c r="F24" s="321"/>
      <c r="G24" s="321"/>
      <c r="H24" s="321"/>
      <c r="I24" s="321"/>
      <c r="J24" s="322"/>
      <c r="K24" s="20"/>
    </row>
    <row r="25" spans="2:14">
      <c r="B25" s="20"/>
      <c r="C25" s="323"/>
      <c r="D25" s="324"/>
      <c r="E25" s="324"/>
      <c r="F25" s="324"/>
      <c r="G25" s="324"/>
      <c r="H25" s="324"/>
      <c r="I25" s="324"/>
      <c r="J25" s="325"/>
      <c r="K25" s="20"/>
    </row>
    <row r="26" spans="2:14">
      <c r="B26" s="20"/>
      <c r="C26" s="323"/>
      <c r="D26" s="324"/>
      <c r="E26" s="324"/>
      <c r="F26" s="324"/>
      <c r="G26" s="324"/>
      <c r="H26" s="324"/>
      <c r="I26" s="324"/>
      <c r="J26" s="325"/>
      <c r="K26" s="20"/>
    </row>
    <row r="27" spans="2:14">
      <c r="B27" s="20"/>
      <c r="C27" s="323"/>
      <c r="D27" s="324"/>
      <c r="E27" s="324"/>
      <c r="F27" s="324"/>
      <c r="G27" s="324"/>
      <c r="H27" s="324"/>
      <c r="I27" s="324"/>
      <c r="J27" s="325"/>
      <c r="K27" s="20"/>
    </row>
    <row r="28" spans="2:14">
      <c r="B28" s="20"/>
      <c r="C28" s="323"/>
      <c r="D28" s="324"/>
      <c r="E28" s="324"/>
      <c r="F28" s="324"/>
      <c r="G28" s="324"/>
      <c r="H28" s="324"/>
      <c r="I28" s="324"/>
      <c r="J28" s="325"/>
      <c r="K28" s="20"/>
    </row>
    <row r="29" spans="2:14">
      <c r="B29" s="20"/>
      <c r="C29" s="323"/>
      <c r="D29" s="324"/>
      <c r="E29" s="324"/>
      <c r="F29" s="324"/>
      <c r="G29" s="324"/>
      <c r="H29" s="324"/>
      <c r="I29" s="324"/>
      <c r="J29" s="325"/>
      <c r="K29" s="20"/>
    </row>
    <row r="30" spans="2:14">
      <c r="B30" s="20"/>
      <c r="C30" s="323"/>
      <c r="D30" s="324"/>
      <c r="E30" s="324"/>
      <c r="F30" s="324"/>
      <c r="G30" s="324"/>
      <c r="H30" s="324"/>
      <c r="I30" s="324"/>
      <c r="J30" s="325"/>
      <c r="K30" s="20"/>
    </row>
    <row r="31" spans="2:14">
      <c r="B31" s="20"/>
      <c r="C31" s="323"/>
      <c r="D31" s="324"/>
      <c r="E31" s="324"/>
      <c r="F31" s="324"/>
      <c r="G31" s="324"/>
      <c r="H31" s="324"/>
      <c r="I31" s="324"/>
      <c r="J31" s="325"/>
      <c r="K31" s="20"/>
    </row>
    <row r="32" spans="2:14">
      <c r="B32" s="20"/>
      <c r="C32" s="323"/>
      <c r="D32" s="324"/>
      <c r="E32" s="324"/>
      <c r="F32" s="324"/>
      <c r="G32" s="324"/>
      <c r="H32" s="324"/>
      <c r="I32" s="324"/>
      <c r="J32" s="325"/>
      <c r="K32" s="20"/>
    </row>
    <row r="33" spans="2:11">
      <c r="B33" s="20"/>
      <c r="C33" s="323"/>
      <c r="D33" s="324"/>
      <c r="E33" s="324"/>
      <c r="F33" s="324"/>
      <c r="G33" s="324"/>
      <c r="H33" s="324"/>
      <c r="I33" s="324"/>
      <c r="J33" s="325"/>
      <c r="K33" s="20"/>
    </row>
    <row r="34" spans="2:11">
      <c r="B34" s="20"/>
      <c r="C34" s="323"/>
      <c r="D34" s="324"/>
      <c r="E34" s="324"/>
      <c r="F34" s="324"/>
      <c r="G34" s="324"/>
      <c r="H34" s="324"/>
      <c r="I34" s="324"/>
      <c r="J34" s="325"/>
      <c r="K34" s="20"/>
    </row>
    <row r="35" spans="2:11">
      <c r="B35" s="20"/>
      <c r="C35" s="323"/>
      <c r="D35" s="324"/>
      <c r="E35" s="324"/>
      <c r="F35" s="324"/>
      <c r="G35" s="324"/>
      <c r="H35" s="324"/>
      <c r="I35" s="324"/>
      <c r="J35" s="325"/>
      <c r="K35" s="20"/>
    </row>
    <row r="36" spans="2:11">
      <c r="B36" s="20"/>
      <c r="C36" s="323"/>
      <c r="D36" s="324"/>
      <c r="E36" s="324"/>
      <c r="F36" s="324"/>
      <c r="G36" s="324"/>
      <c r="H36" s="324"/>
      <c r="I36" s="324"/>
      <c r="J36" s="325"/>
      <c r="K36" s="20"/>
    </row>
    <row r="37" spans="2:11">
      <c r="B37" s="20"/>
      <c r="C37" s="323"/>
      <c r="D37" s="324"/>
      <c r="E37" s="324"/>
      <c r="F37" s="324"/>
      <c r="G37" s="324"/>
      <c r="H37" s="324"/>
      <c r="I37" s="324"/>
      <c r="J37" s="325"/>
      <c r="K37" s="20"/>
    </row>
    <row r="38" spans="2:11" ht="95.25" customHeight="1">
      <c r="B38" s="20"/>
      <c r="C38" s="326"/>
      <c r="D38" s="327"/>
      <c r="E38" s="327"/>
      <c r="F38" s="327"/>
      <c r="G38" s="327"/>
      <c r="H38" s="327"/>
      <c r="I38" s="327"/>
      <c r="J38" s="328"/>
      <c r="K38" s="20"/>
    </row>
    <row r="39" spans="2:11" ht="45" customHeight="1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2:11" ht="28.5" customHeight="1">
      <c r="B40" s="20"/>
      <c r="C40" s="319" t="s">
        <v>164</v>
      </c>
      <c r="D40" s="319"/>
      <c r="E40" s="319"/>
      <c r="F40" s="319" t="s">
        <v>165</v>
      </c>
      <c r="G40" s="319"/>
      <c r="H40" s="319"/>
      <c r="I40" s="319"/>
      <c r="J40" s="319"/>
      <c r="K40" s="20"/>
    </row>
    <row r="41" spans="2:11" ht="25.5" customHeight="1">
      <c r="B41" s="20"/>
      <c r="C41" s="318" t="s">
        <v>162</v>
      </c>
      <c r="D41" s="318"/>
      <c r="E41" s="318"/>
      <c r="F41" s="318" t="s">
        <v>163</v>
      </c>
      <c r="G41" s="318"/>
      <c r="H41" s="318"/>
      <c r="I41" s="318"/>
      <c r="J41" s="318"/>
      <c r="K41" s="20"/>
    </row>
    <row r="42" spans="2:11"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2:11"/>
    <row r="44" spans="2:11"/>
    <row r="45" spans="2:11" hidden="1"/>
    <row r="46" spans="2:11" hidden="1"/>
    <row r="47" spans="2:11" hidden="1"/>
    <row r="48" spans="2:11" hidden="1"/>
    <row r="49" hidden="1"/>
    <row r="50" hidden="1"/>
    <row r="51" hidden="1"/>
    <row r="52" hidden="1"/>
  </sheetData>
  <sheetProtection formatCells="0" formatColumns="0" formatRows="0" insertColumns="0" insertRows="0"/>
  <mergeCells count="17">
    <mergeCell ref="C41:E41"/>
    <mergeCell ref="F41:J41"/>
    <mergeCell ref="C40:E40"/>
    <mergeCell ref="F40:J40"/>
    <mergeCell ref="I13:I14"/>
    <mergeCell ref="J13:J14"/>
    <mergeCell ref="C24:J38"/>
    <mergeCell ref="I20:J20"/>
    <mergeCell ref="C6:C8"/>
    <mergeCell ref="C20:E20"/>
    <mergeCell ref="F20:H20"/>
    <mergeCell ref="D6:D7"/>
    <mergeCell ref="D13:D14"/>
    <mergeCell ref="E13:E14"/>
    <mergeCell ref="F13:F14"/>
    <mergeCell ref="G13:G14"/>
    <mergeCell ref="H13:H14"/>
  </mergeCells>
  <phoneticPr fontId="0" type="noConversion"/>
  <hyperlinks>
    <hyperlink ref="A1" location="PF2!A1" display="poprzednia"/>
  </hyperlinks>
  <pageMargins left="0.74803149606299213" right="0.74803149606299213" top="0.98425196850393704" bottom="0.98425196850393704" header="0.51181102362204722" footer="0.51181102362204722"/>
  <pageSetup paperSize="9" scale="69" orientation="portrait" horizontalDpi="300" verticalDpi="300" r:id="rId1"/>
  <headerFooter scaleWithDoc="0" alignWithMargins="0">
    <oddFooter>&amp;L PROW_413_311/12/02/EPO&amp;RStrona 10 z 10</oddFooter>
  </headerFooter>
  <legacyDrawing r:id="rId2"/>
  <controls>
    <control shapeId="6146" r:id="rId3" name="CommandButton1"/>
  </control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309"/>
  <sheetViews>
    <sheetView showRowColHeaders="0" zoomScaleNormal="100" workbookViewId="0">
      <selection activeCell="E22" sqref="E22"/>
    </sheetView>
  </sheetViews>
  <sheetFormatPr defaultColWidth="0" defaultRowHeight="12.75" zeroHeight="1"/>
  <cols>
    <col min="1" max="1" width="7.42578125" customWidth="1"/>
    <col min="2" max="2" width="25.5703125" customWidth="1"/>
    <col min="3" max="3" width="9.85546875" customWidth="1"/>
    <col min="4" max="4" width="12.5703125" customWidth="1"/>
    <col min="5" max="6" width="12.42578125" customWidth="1"/>
    <col min="7" max="10" width="12.5703125" customWidth="1"/>
    <col min="11" max="11" width="7.42578125" customWidth="1"/>
  </cols>
  <sheetData>
    <row r="1" spans="1:12"/>
    <row r="2" spans="1:1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>
      <c r="A3" s="27"/>
      <c r="B3" s="28" t="s">
        <v>191</v>
      </c>
      <c r="C3" s="27"/>
      <c r="D3" s="27"/>
      <c r="E3" s="27"/>
      <c r="F3" s="27"/>
      <c r="G3" s="27"/>
      <c r="H3" s="27"/>
      <c r="I3" s="27"/>
      <c r="J3" s="27"/>
      <c r="K3" s="27"/>
    </row>
    <row r="4" spans="1:12" ht="18" customHeight="1">
      <c r="A4" s="27"/>
      <c r="B4" s="307" t="s">
        <v>193</v>
      </c>
      <c r="C4" s="308"/>
      <c r="D4" s="308"/>
      <c r="E4" s="308"/>
      <c r="F4" s="308"/>
      <c r="G4" s="308"/>
      <c r="H4" s="308"/>
      <c r="I4" s="308"/>
      <c r="J4" s="308"/>
      <c r="K4" s="308"/>
    </row>
    <row r="5" spans="1:12">
      <c r="A5" s="27"/>
      <c r="B5" s="29" t="s">
        <v>194</v>
      </c>
      <c r="C5" s="27"/>
      <c r="D5" s="27"/>
      <c r="E5" s="27"/>
      <c r="F5" s="27"/>
      <c r="G5" s="27"/>
      <c r="H5" s="27"/>
      <c r="I5" s="27"/>
      <c r="J5" s="27"/>
      <c r="K5" s="27"/>
    </row>
    <row r="6" spans="1:1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2">
      <c r="A7" s="27"/>
      <c r="B7" s="198" t="s">
        <v>69</v>
      </c>
      <c r="C7" s="198" t="s">
        <v>22</v>
      </c>
      <c r="D7" s="24" t="s">
        <v>25</v>
      </c>
      <c r="E7" s="91" t="s">
        <v>18</v>
      </c>
      <c r="F7" s="24" t="s">
        <v>24</v>
      </c>
      <c r="G7" s="24" t="s">
        <v>24</v>
      </c>
      <c r="H7" s="24" t="s">
        <v>24</v>
      </c>
      <c r="I7" s="24" t="s">
        <v>24</v>
      </c>
      <c r="J7" s="24" t="s">
        <v>24</v>
      </c>
      <c r="K7" s="27"/>
    </row>
    <row r="8" spans="1:12">
      <c r="A8" s="27"/>
      <c r="B8" s="198"/>
      <c r="C8" s="198"/>
      <c r="D8" s="25">
        <f>E8-1</f>
        <v>2011</v>
      </c>
      <c r="E8" s="92">
        <f>'PF1 ŚWiO'!L7</f>
        <v>2012</v>
      </c>
      <c r="F8" s="25">
        <f>E8+1</f>
        <v>2013</v>
      </c>
      <c r="G8" s="25">
        <f>F8+1</f>
        <v>2014</v>
      </c>
      <c r="H8" s="25">
        <f>G8+1</f>
        <v>2015</v>
      </c>
      <c r="I8" s="25">
        <f>H8+1</f>
        <v>2016</v>
      </c>
      <c r="J8" s="25">
        <f>I8+1</f>
        <v>2017</v>
      </c>
      <c r="K8" s="27"/>
      <c r="L8">
        <v>1</v>
      </c>
    </row>
    <row r="9" spans="1:12">
      <c r="A9" s="27"/>
      <c r="B9" s="14"/>
      <c r="C9" s="14"/>
      <c r="D9" s="14"/>
      <c r="E9" s="14"/>
      <c r="F9" s="16"/>
      <c r="G9" s="14"/>
      <c r="H9" s="14"/>
      <c r="I9" s="14"/>
      <c r="J9" s="14"/>
      <c r="K9" s="27"/>
    </row>
    <row r="10" spans="1:12">
      <c r="A10" s="27"/>
      <c r="B10" s="30"/>
      <c r="C10" s="30"/>
      <c r="D10" s="31"/>
      <c r="E10" s="31"/>
      <c r="F10" s="31"/>
      <c r="G10" s="31"/>
      <c r="H10" s="31"/>
      <c r="I10" s="31"/>
      <c r="J10" s="31"/>
      <c r="K10" s="27"/>
      <c r="L10">
        <v>11</v>
      </c>
    </row>
    <row r="11" spans="1:12" ht="24">
      <c r="A11" s="27"/>
      <c r="B11" s="23" t="s">
        <v>152</v>
      </c>
      <c r="C11" s="33" t="s">
        <v>50</v>
      </c>
      <c r="D11" s="23" t="s">
        <v>51</v>
      </c>
      <c r="E11" s="205" t="s">
        <v>26</v>
      </c>
      <c r="F11" s="303"/>
      <c r="G11" s="303"/>
      <c r="H11" s="303"/>
      <c r="I11" s="303"/>
      <c r="J11" s="204"/>
      <c r="K11" s="27"/>
      <c r="L11">
        <v>2</v>
      </c>
    </row>
    <row r="12" spans="1:12">
      <c r="A12" s="27"/>
      <c r="B12" s="95"/>
      <c r="C12" s="113"/>
      <c r="D12" s="113"/>
      <c r="E12" s="304"/>
      <c r="F12" s="305"/>
      <c r="G12" s="305"/>
      <c r="H12" s="305"/>
      <c r="I12" s="305"/>
      <c r="J12" s="306"/>
      <c r="K12" s="27"/>
    </row>
    <row r="13" spans="1:12">
      <c r="A13" s="27"/>
      <c r="B13" s="30"/>
      <c r="C13" s="30"/>
      <c r="D13" s="31"/>
      <c r="E13" s="31"/>
      <c r="F13" s="31"/>
      <c r="G13" s="31"/>
      <c r="H13" s="31"/>
      <c r="I13" s="31"/>
      <c r="J13" s="31"/>
      <c r="K13" s="27"/>
      <c r="L13">
        <v>22</v>
      </c>
    </row>
    <row r="14" spans="1:12">
      <c r="A14" s="27"/>
      <c r="B14" s="225" t="s">
        <v>153</v>
      </c>
      <c r="C14" s="226"/>
      <c r="D14" s="91" t="s">
        <v>25</v>
      </c>
      <c r="E14" s="24" t="s">
        <v>18</v>
      </c>
      <c r="F14" s="24" t="s">
        <v>24</v>
      </c>
      <c r="G14" s="24" t="s">
        <v>24</v>
      </c>
      <c r="H14" s="24" t="s">
        <v>24</v>
      </c>
      <c r="I14" s="24" t="s">
        <v>24</v>
      </c>
      <c r="J14" s="24" t="s">
        <v>24</v>
      </c>
      <c r="K14" s="27"/>
    </row>
    <row r="15" spans="1:12">
      <c r="A15" s="27"/>
      <c r="B15" s="309"/>
      <c r="C15" s="310"/>
      <c r="D15" s="92">
        <f>D8</f>
        <v>2011</v>
      </c>
      <c r="E15" s="25">
        <f t="shared" ref="E15:J15" si="0">+E8</f>
        <v>2012</v>
      </c>
      <c r="F15" s="25">
        <f t="shared" si="0"/>
        <v>2013</v>
      </c>
      <c r="G15" s="25">
        <f t="shared" si="0"/>
        <v>2014</v>
      </c>
      <c r="H15" s="25">
        <f t="shared" si="0"/>
        <v>2015</v>
      </c>
      <c r="I15" s="25">
        <f t="shared" si="0"/>
        <v>2016</v>
      </c>
      <c r="J15" s="25">
        <f t="shared" si="0"/>
        <v>2017</v>
      </c>
      <c r="K15" s="27"/>
      <c r="L15">
        <v>3</v>
      </c>
    </row>
    <row r="16" spans="1:12">
      <c r="A16" s="27"/>
      <c r="B16" s="130">
        <f>B9</f>
        <v>0</v>
      </c>
      <c r="C16" s="131"/>
      <c r="D16" s="132">
        <f>D9*C12</f>
        <v>0</v>
      </c>
      <c r="E16" s="133">
        <f>E9*D12</f>
        <v>0</v>
      </c>
      <c r="F16" s="134">
        <f>F9*D12</f>
        <v>0</v>
      </c>
      <c r="G16" s="133">
        <f>G9*D12</f>
        <v>0</v>
      </c>
      <c r="H16" s="133">
        <f>H9*D12</f>
        <v>0</v>
      </c>
      <c r="I16" s="133">
        <f>I9*D12</f>
        <v>0</v>
      </c>
      <c r="J16" s="133">
        <f>J9*D12</f>
        <v>0</v>
      </c>
      <c r="K16" s="27"/>
    </row>
    <row r="17" spans="1:12">
      <c r="A17" s="27"/>
      <c r="B17" s="301" t="s">
        <v>20</v>
      </c>
      <c r="C17" s="302"/>
      <c r="D17" s="133">
        <f t="shared" ref="D17:J17" si="1">SUM(D15:D16)-D15</f>
        <v>0</v>
      </c>
      <c r="E17" s="133">
        <f t="shared" si="1"/>
        <v>0</v>
      </c>
      <c r="F17" s="133">
        <f t="shared" si="1"/>
        <v>0</v>
      </c>
      <c r="G17" s="133">
        <f t="shared" si="1"/>
        <v>0</v>
      </c>
      <c r="H17" s="133">
        <f t="shared" si="1"/>
        <v>0</v>
      </c>
      <c r="I17" s="133">
        <f t="shared" si="1"/>
        <v>0</v>
      </c>
      <c r="J17" s="133">
        <f t="shared" si="1"/>
        <v>0</v>
      </c>
      <c r="K17" s="27"/>
      <c r="L17">
        <v>33</v>
      </c>
    </row>
    <row r="18" spans="1:12">
      <c r="A18" s="27"/>
      <c r="B18" s="94"/>
      <c r="C18" s="94"/>
      <c r="D18" s="31"/>
      <c r="E18" s="31"/>
      <c r="F18" s="31"/>
      <c r="G18" s="31"/>
      <c r="H18" s="31"/>
      <c r="I18" s="31"/>
      <c r="J18" s="31"/>
      <c r="K18" s="27"/>
    </row>
    <row r="19" spans="1:12">
      <c r="A19" s="27"/>
      <c r="B19" s="29" t="s">
        <v>195</v>
      </c>
      <c r="C19" s="27"/>
      <c r="D19" s="27"/>
      <c r="E19" s="27"/>
      <c r="F19" s="27"/>
      <c r="G19" s="27"/>
      <c r="H19" s="27"/>
      <c r="I19" s="27"/>
      <c r="J19" s="27"/>
      <c r="K19" s="27"/>
    </row>
    <row r="20" spans="1:1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2">
      <c r="A21" s="27"/>
      <c r="B21" s="298" t="s">
        <v>27</v>
      </c>
      <c r="C21" s="233"/>
      <c r="D21" s="24" t="s">
        <v>111</v>
      </c>
      <c r="E21" s="24" t="s">
        <v>18</v>
      </c>
      <c r="F21" s="24" t="s">
        <v>24</v>
      </c>
      <c r="G21" s="24" t="s">
        <v>24</v>
      </c>
      <c r="H21" s="24" t="s">
        <v>24</v>
      </c>
      <c r="I21" s="24" t="s">
        <v>24</v>
      </c>
      <c r="J21" s="24" t="s">
        <v>24</v>
      </c>
      <c r="K21" s="27"/>
    </row>
    <row r="22" spans="1:12">
      <c r="A22" s="27"/>
      <c r="B22" s="298"/>
      <c r="C22" s="233"/>
      <c r="D22" s="25">
        <f t="shared" ref="D22:J22" si="2">+D15</f>
        <v>2011</v>
      </c>
      <c r="E22" s="25">
        <f t="shared" si="2"/>
        <v>2012</v>
      </c>
      <c r="F22" s="25">
        <f t="shared" si="2"/>
        <v>2013</v>
      </c>
      <c r="G22" s="25">
        <f t="shared" si="2"/>
        <v>2014</v>
      </c>
      <c r="H22" s="25">
        <f t="shared" si="2"/>
        <v>2015</v>
      </c>
      <c r="I22" s="25">
        <f t="shared" si="2"/>
        <v>2016</v>
      </c>
      <c r="J22" s="25">
        <f t="shared" si="2"/>
        <v>2017</v>
      </c>
      <c r="K22" s="27"/>
    </row>
    <row r="23" spans="1:12" ht="24" customHeight="1">
      <c r="A23" s="27"/>
      <c r="B23" s="311" t="s">
        <v>183</v>
      </c>
      <c r="C23" s="311"/>
      <c r="D23" s="135"/>
      <c r="E23" s="135"/>
      <c r="F23" s="135"/>
      <c r="G23" s="127"/>
      <c r="H23" s="127"/>
      <c r="I23" s="129"/>
      <c r="J23" s="129"/>
      <c r="K23" s="27"/>
    </row>
    <row r="24" spans="1:12" ht="24" customHeight="1">
      <c r="A24" s="27"/>
      <c r="B24" s="298" t="s">
        <v>28</v>
      </c>
      <c r="C24" s="298"/>
      <c r="D24" s="127"/>
      <c r="E24" s="127"/>
      <c r="F24" s="127"/>
      <c r="G24" s="127"/>
      <c r="H24" s="127"/>
      <c r="I24" s="129"/>
      <c r="J24" s="129"/>
      <c r="K24" s="27"/>
    </row>
    <row r="25" spans="1:12" ht="24" customHeight="1">
      <c r="A25" s="27"/>
      <c r="B25" s="298" t="s">
        <v>156</v>
      </c>
      <c r="C25" s="298"/>
      <c r="D25" s="127"/>
      <c r="E25" s="127"/>
      <c r="F25" s="127"/>
      <c r="G25" s="127"/>
      <c r="H25" s="127"/>
      <c r="I25" s="129"/>
      <c r="J25" s="129"/>
      <c r="K25" s="27"/>
    </row>
    <row r="26" spans="1:12" ht="24" customHeight="1">
      <c r="A26" s="27"/>
      <c r="B26" s="298" t="s">
        <v>29</v>
      </c>
      <c r="C26" s="298"/>
      <c r="D26" s="127"/>
      <c r="E26" s="127"/>
      <c r="F26" s="127"/>
      <c r="G26" s="127"/>
      <c r="H26" s="127"/>
      <c r="I26" s="129"/>
      <c r="J26" s="129"/>
      <c r="K26" s="27"/>
    </row>
    <row r="27" spans="1:12" ht="24" customHeight="1">
      <c r="A27" s="27"/>
      <c r="B27" s="298" t="s">
        <v>30</v>
      </c>
      <c r="C27" s="298"/>
      <c r="D27" s="127"/>
      <c r="E27" s="127"/>
      <c r="F27" s="127"/>
      <c r="G27" s="127"/>
      <c r="H27" s="127"/>
      <c r="I27" s="129"/>
      <c r="J27" s="129"/>
      <c r="K27" s="27"/>
    </row>
    <row r="28" spans="1:12" ht="24" customHeight="1">
      <c r="A28" s="27"/>
      <c r="B28" s="299" t="s">
        <v>34</v>
      </c>
      <c r="C28" s="300"/>
      <c r="D28" s="127"/>
      <c r="E28" s="127"/>
      <c r="F28" s="127"/>
      <c r="G28" s="127"/>
      <c r="H28" s="127"/>
      <c r="I28" s="129"/>
      <c r="J28" s="129"/>
      <c r="K28" s="27"/>
    </row>
    <row r="29" spans="1:12" ht="24" customHeight="1">
      <c r="A29" s="27"/>
      <c r="B29" s="298" t="s">
        <v>31</v>
      </c>
      <c r="C29" s="298"/>
      <c r="D29" s="127"/>
      <c r="E29" s="127"/>
      <c r="F29" s="127"/>
      <c r="G29" s="127"/>
      <c r="H29" s="127"/>
      <c r="I29" s="129"/>
      <c r="J29" s="129"/>
      <c r="K29" s="27"/>
    </row>
    <row r="30" spans="1:12" ht="24" customHeight="1">
      <c r="A30" s="27"/>
      <c r="B30" s="298" t="s">
        <v>32</v>
      </c>
      <c r="C30" s="298"/>
      <c r="D30" s="127"/>
      <c r="E30" s="127"/>
      <c r="F30" s="127"/>
      <c r="G30" s="127"/>
      <c r="H30" s="127"/>
      <c r="I30" s="129"/>
      <c r="J30" s="129"/>
      <c r="K30" s="27"/>
    </row>
    <row r="31" spans="1:12" ht="24" customHeight="1">
      <c r="A31" s="27"/>
      <c r="B31" s="298" t="s">
        <v>33</v>
      </c>
      <c r="C31" s="298"/>
      <c r="D31" s="127"/>
      <c r="E31" s="127"/>
      <c r="F31" s="127"/>
      <c r="G31" s="127"/>
      <c r="H31" s="127"/>
      <c r="I31" s="129"/>
      <c r="J31" s="129"/>
      <c r="K31" s="27"/>
    </row>
    <row r="32" spans="1:12" ht="24" customHeight="1">
      <c r="A32" s="27"/>
      <c r="B32" s="298" t="s">
        <v>20</v>
      </c>
      <c r="C32" s="298"/>
      <c r="D32" s="136">
        <f>SUM(D23:D31)</f>
        <v>0</v>
      </c>
      <c r="E32" s="136">
        <f t="shared" ref="E32:J32" si="3">SUM(E23:E31)</f>
        <v>0</v>
      </c>
      <c r="F32" s="136">
        <f t="shared" si="3"/>
        <v>0</v>
      </c>
      <c r="G32" s="136">
        <f t="shared" si="3"/>
        <v>0</v>
      </c>
      <c r="H32" s="136">
        <f t="shared" si="3"/>
        <v>0</v>
      </c>
      <c r="I32" s="136">
        <f t="shared" si="3"/>
        <v>0</v>
      </c>
      <c r="J32" s="136">
        <f t="shared" si="3"/>
        <v>0</v>
      </c>
      <c r="K32" s="27"/>
    </row>
    <row r="33" spans="1:11" ht="24.75" customHeight="1">
      <c r="A33" s="27"/>
      <c r="B33" s="20"/>
      <c r="C33" s="20"/>
      <c r="D33" s="20"/>
      <c r="E33" s="20"/>
      <c r="F33" s="20"/>
      <c r="G33" s="20"/>
      <c r="H33" s="20"/>
      <c r="I33" s="27"/>
      <c r="J33" s="27"/>
      <c r="K33" s="27"/>
    </row>
    <row r="34" spans="1:11" hidden="1"/>
    <row r="35" spans="1:11" hidden="1"/>
    <row r="36" spans="1:11" hidden="1"/>
    <row r="37" spans="1:11" hidden="1"/>
    <row r="38" spans="1:11" hidden="1"/>
    <row r="39" spans="1:11" hidden="1"/>
    <row r="40" spans="1:11" hidden="1"/>
    <row r="41" spans="1:11" hidden="1"/>
    <row r="42" spans="1:11" hidden="1"/>
    <row r="43" spans="1:11" hidden="1"/>
    <row r="44" spans="1:11" hidden="1"/>
    <row r="45" spans="1:11" hidden="1"/>
    <row r="46" spans="1:11" hidden="1"/>
    <row r="47" spans="1:11" hidden="1"/>
    <row r="48" spans="1:11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/>
    <row r="308"/>
    <row r="309"/>
  </sheetData>
  <sheetProtection password="CCD0" sheet="1" objects="1" scenarios="1" formatCells="0" formatColumns="0" formatRows="0" insertColumns="0" insertRows="0"/>
  <mergeCells count="19">
    <mergeCell ref="B31:C31"/>
    <mergeCell ref="B32:C32"/>
    <mergeCell ref="B4:K4"/>
    <mergeCell ref="B27:C27"/>
    <mergeCell ref="B28:C28"/>
    <mergeCell ref="B29:C29"/>
    <mergeCell ref="B30:C30"/>
    <mergeCell ref="B23:C23"/>
    <mergeCell ref="B24:C24"/>
    <mergeCell ref="B25:C25"/>
    <mergeCell ref="B7:B8"/>
    <mergeCell ref="C7:C8"/>
    <mergeCell ref="E11:J11"/>
    <mergeCell ref="E12:J12"/>
    <mergeCell ref="B26:C26"/>
    <mergeCell ref="B14:B15"/>
    <mergeCell ref="C14:C15"/>
    <mergeCell ref="B17:C17"/>
    <mergeCell ref="B21:C22"/>
  </mergeCells>
  <phoneticPr fontId="34" type="noConversion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scaleWithDoc="0" alignWithMargins="0">
    <oddFooter>&amp;L PROW_413_311/12/02/EPO&amp;R1/1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2"/>
  <dimension ref="A1:L144"/>
  <sheetViews>
    <sheetView showRowColHeaders="0" topLeftCell="A7" zoomScaleNormal="100" workbookViewId="0">
      <selection activeCell="I8" sqref="I8"/>
    </sheetView>
  </sheetViews>
  <sheetFormatPr defaultColWidth="0" defaultRowHeight="12.75" customHeight="1" zeroHeight="1"/>
  <cols>
    <col min="1" max="1" width="7.42578125" customWidth="1"/>
    <col min="2" max="2" width="25.5703125" customWidth="1"/>
    <col min="3" max="3" width="9.85546875" customWidth="1"/>
    <col min="4" max="4" width="12.5703125" customWidth="1"/>
    <col min="5" max="6" width="12.42578125" customWidth="1"/>
    <col min="7" max="10" width="12.5703125" customWidth="1"/>
    <col min="11" max="11" width="7.42578125" customWidth="1"/>
  </cols>
  <sheetData>
    <row r="1" spans="1:12"/>
    <row r="2" spans="1:1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>
      <c r="A3" s="27"/>
      <c r="B3" s="28" t="s">
        <v>192</v>
      </c>
      <c r="C3" s="27"/>
      <c r="D3" s="27"/>
      <c r="E3" s="27"/>
      <c r="F3" s="27"/>
      <c r="G3" s="27"/>
      <c r="H3" s="27"/>
      <c r="I3" s="27"/>
      <c r="J3" s="27"/>
      <c r="K3" s="27"/>
    </row>
    <row r="4" spans="1:12" ht="18" customHeight="1">
      <c r="A4" s="27"/>
      <c r="B4" s="307" t="s">
        <v>196</v>
      </c>
      <c r="C4" s="308"/>
      <c r="D4" s="308"/>
      <c r="E4" s="308"/>
      <c r="F4" s="308"/>
      <c r="G4" s="308"/>
      <c r="H4" s="308"/>
      <c r="I4" s="308"/>
      <c r="J4" s="308"/>
      <c r="K4" s="308"/>
    </row>
    <row r="5" spans="1:12">
      <c r="A5" s="27"/>
      <c r="B5" s="29" t="s">
        <v>197</v>
      </c>
      <c r="C5" s="27"/>
      <c r="D5" s="27"/>
      <c r="E5" s="27"/>
      <c r="F5" s="27"/>
      <c r="G5" s="27"/>
      <c r="H5" s="27"/>
      <c r="I5" s="27"/>
      <c r="J5" s="27"/>
      <c r="K5" s="27"/>
    </row>
    <row r="6" spans="1:1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2">
      <c r="A7" s="27"/>
      <c r="B7" s="198" t="s">
        <v>69</v>
      </c>
      <c r="C7" s="198" t="s">
        <v>22</v>
      </c>
      <c r="D7" s="24" t="s">
        <v>25</v>
      </c>
      <c r="E7" s="91" t="s">
        <v>18</v>
      </c>
      <c r="F7" s="24" t="s">
        <v>24</v>
      </c>
      <c r="G7" s="24" t="s">
        <v>24</v>
      </c>
      <c r="H7" s="24" t="s">
        <v>24</v>
      </c>
      <c r="I7" s="24" t="s">
        <v>24</v>
      </c>
      <c r="J7" s="24" t="s">
        <v>24</v>
      </c>
      <c r="K7" s="27"/>
    </row>
    <row r="8" spans="1:12">
      <c r="A8" s="27"/>
      <c r="B8" s="198"/>
      <c r="C8" s="198"/>
      <c r="D8" s="25">
        <f>E8-1</f>
        <v>2011</v>
      </c>
      <c r="E8" s="92">
        <f>'PF1 ŚWiO'!L7</f>
        <v>2012</v>
      </c>
      <c r="F8" s="25">
        <f>+E8+1</f>
        <v>2013</v>
      </c>
      <c r="G8" s="25">
        <f>+F8+1</f>
        <v>2014</v>
      </c>
      <c r="H8" s="25">
        <f>+G8+1</f>
        <v>2015</v>
      </c>
      <c r="I8" s="25">
        <f>+H8+1</f>
        <v>2016</v>
      </c>
      <c r="J8" s="25">
        <f>+I8+1</f>
        <v>2017</v>
      </c>
      <c r="K8" s="27"/>
      <c r="L8">
        <v>1</v>
      </c>
    </row>
    <row r="9" spans="1:12">
      <c r="A9" s="27"/>
      <c r="B9" s="14"/>
      <c r="C9" s="14"/>
      <c r="D9" s="14"/>
      <c r="E9" s="14"/>
      <c r="F9" s="16"/>
      <c r="G9" s="14"/>
      <c r="H9" s="14"/>
      <c r="I9" s="14"/>
      <c r="J9" s="14"/>
      <c r="K9" s="27"/>
    </row>
    <row r="10" spans="1:12">
      <c r="A10" s="27"/>
      <c r="B10" s="30"/>
      <c r="C10" s="30"/>
      <c r="D10" s="31"/>
      <c r="E10" s="31"/>
      <c r="F10" s="31"/>
      <c r="G10" s="31"/>
      <c r="H10" s="31"/>
      <c r="I10" s="31"/>
      <c r="J10" s="31"/>
      <c r="K10" s="27"/>
      <c r="L10">
        <v>11</v>
      </c>
    </row>
    <row r="11" spans="1:12" ht="24">
      <c r="A11" s="27"/>
      <c r="B11" s="23" t="s">
        <v>152</v>
      </c>
      <c r="C11" s="33" t="s">
        <v>50</v>
      </c>
      <c r="D11" s="23" t="s">
        <v>51</v>
      </c>
      <c r="E11" s="205" t="s">
        <v>26</v>
      </c>
      <c r="F11" s="303"/>
      <c r="G11" s="303"/>
      <c r="H11" s="303"/>
      <c r="I11" s="303"/>
      <c r="J11" s="204"/>
      <c r="K11" s="27"/>
      <c r="L11">
        <v>2</v>
      </c>
    </row>
    <row r="12" spans="1:12">
      <c r="A12" s="27"/>
      <c r="B12" s="95">
        <f>+B9</f>
        <v>0</v>
      </c>
      <c r="C12" s="113"/>
      <c r="D12" s="113"/>
      <c r="E12" s="304"/>
      <c r="F12" s="305"/>
      <c r="G12" s="305"/>
      <c r="H12" s="305"/>
      <c r="I12" s="305"/>
      <c r="J12" s="306"/>
      <c r="K12" s="27"/>
    </row>
    <row r="13" spans="1:12">
      <c r="A13" s="27"/>
      <c r="B13" s="30"/>
      <c r="C13" s="30"/>
      <c r="D13" s="31"/>
      <c r="E13" s="31"/>
      <c r="F13" s="31"/>
      <c r="G13" s="31"/>
      <c r="H13" s="31"/>
      <c r="I13" s="31"/>
      <c r="J13" s="31"/>
      <c r="K13" s="27"/>
      <c r="L13">
        <v>22</v>
      </c>
    </row>
    <row r="14" spans="1:12">
      <c r="A14" s="27"/>
      <c r="B14" s="225" t="s">
        <v>153</v>
      </c>
      <c r="C14" s="226"/>
      <c r="D14" s="91" t="s">
        <v>25</v>
      </c>
      <c r="E14" s="24" t="s">
        <v>18</v>
      </c>
      <c r="F14" s="24" t="s">
        <v>24</v>
      </c>
      <c r="G14" s="24" t="s">
        <v>24</v>
      </c>
      <c r="H14" s="24" t="s">
        <v>24</v>
      </c>
      <c r="I14" s="24" t="s">
        <v>24</v>
      </c>
      <c r="J14" s="24" t="s">
        <v>24</v>
      </c>
      <c r="K14" s="27"/>
    </row>
    <row r="15" spans="1:12">
      <c r="A15" s="27"/>
      <c r="B15" s="309"/>
      <c r="C15" s="310"/>
      <c r="D15" s="92">
        <f t="shared" ref="D15:J15" si="0">+D8</f>
        <v>2011</v>
      </c>
      <c r="E15" s="25">
        <f t="shared" si="0"/>
        <v>2012</v>
      </c>
      <c r="F15" s="25">
        <f t="shared" si="0"/>
        <v>2013</v>
      </c>
      <c r="G15" s="25">
        <f t="shared" si="0"/>
        <v>2014</v>
      </c>
      <c r="H15" s="25">
        <f t="shared" si="0"/>
        <v>2015</v>
      </c>
      <c r="I15" s="25">
        <f t="shared" si="0"/>
        <v>2016</v>
      </c>
      <c r="J15" s="25">
        <f t="shared" si="0"/>
        <v>2017</v>
      </c>
      <c r="K15" s="27"/>
      <c r="L15">
        <v>3</v>
      </c>
    </row>
    <row r="16" spans="1:12">
      <c r="A16" s="27"/>
      <c r="B16" s="130">
        <f>B9</f>
        <v>0</v>
      </c>
      <c r="C16" s="131"/>
      <c r="D16" s="132">
        <f>D9*C12</f>
        <v>0</v>
      </c>
      <c r="E16" s="133">
        <f>E9*D12</f>
        <v>0</v>
      </c>
      <c r="F16" s="134">
        <f>F9*D12</f>
        <v>0</v>
      </c>
      <c r="G16" s="133">
        <f>G9*D12</f>
        <v>0</v>
      </c>
      <c r="H16" s="133">
        <f>H9*D12</f>
        <v>0</v>
      </c>
      <c r="I16" s="133">
        <f>I9*D12</f>
        <v>0</v>
      </c>
      <c r="J16" s="133">
        <f>J9*D12</f>
        <v>0</v>
      </c>
      <c r="K16" s="27"/>
    </row>
    <row r="17" spans="1:12">
      <c r="A17" s="27"/>
      <c r="B17" s="301" t="s">
        <v>20</v>
      </c>
      <c r="C17" s="302"/>
      <c r="D17" s="133">
        <f t="shared" ref="D17:J17" si="1">SUM(D15:D16)-D15</f>
        <v>0</v>
      </c>
      <c r="E17" s="133">
        <f t="shared" si="1"/>
        <v>0</v>
      </c>
      <c r="F17" s="133">
        <f t="shared" si="1"/>
        <v>0</v>
      </c>
      <c r="G17" s="133">
        <f t="shared" si="1"/>
        <v>0</v>
      </c>
      <c r="H17" s="133">
        <f t="shared" si="1"/>
        <v>0</v>
      </c>
      <c r="I17" s="133">
        <f t="shared" si="1"/>
        <v>0</v>
      </c>
      <c r="J17" s="133">
        <f t="shared" si="1"/>
        <v>0</v>
      </c>
      <c r="K17" s="27"/>
      <c r="L17">
        <v>33</v>
      </c>
    </row>
    <row r="18" spans="1:12">
      <c r="A18" s="27"/>
      <c r="B18" s="94"/>
      <c r="C18" s="94"/>
      <c r="D18" s="31"/>
      <c r="E18" s="31"/>
      <c r="F18" s="31"/>
      <c r="G18" s="31"/>
      <c r="H18" s="31"/>
      <c r="I18" s="31"/>
      <c r="J18" s="31"/>
      <c r="K18" s="27"/>
    </row>
    <row r="19" spans="1:12">
      <c r="A19" s="27"/>
      <c r="B19" s="29" t="s">
        <v>198</v>
      </c>
      <c r="C19" s="27"/>
      <c r="D19" s="27"/>
      <c r="E19" s="27"/>
      <c r="F19" s="27"/>
      <c r="G19" s="27"/>
      <c r="H19" s="27"/>
      <c r="I19" s="27"/>
      <c r="J19" s="27"/>
      <c r="K19" s="27"/>
    </row>
    <row r="20" spans="1:1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2">
      <c r="A21" s="27"/>
      <c r="B21" s="298" t="s">
        <v>27</v>
      </c>
      <c r="C21" s="233"/>
      <c r="D21" s="24" t="s">
        <v>111</v>
      </c>
      <c r="E21" s="24" t="s">
        <v>18</v>
      </c>
      <c r="F21" s="24" t="s">
        <v>24</v>
      </c>
      <c r="G21" s="24" t="s">
        <v>24</v>
      </c>
      <c r="H21" s="24" t="s">
        <v>24</v>
      </c>
      <c r="I21" s="24" t="s">
        <v>24</v>
      </c>
      <c r="J21" s="24" t="s">
        <v>24</v>
      </c>
      <c r="K21" s="27"/>
    </row>
    <row r="22" spans="1:12">
      <c r="A22" s="27"/>
      <c r="B22" s="298"/>
      <c r="C22" s="233"/>
      <c r="D22" s="25">
        <f t="shared" ref="D22:J22" si="2">+D15</f>
        <v>2011</v>
      </c>
      <c r="E22" s="25">
        <f t="shared" si="2"/>
        <v>2012</v>
      </c>
      <c r="F22" s="25">
        <f t="shared" si="2"/>
        <v>2013</v>
      </c>
      <c r="G22" s="25">
        <f t="shared" si="2"/>
        <v>2014</v>
      </c>
      <c r="H22" s="25">
        <f t="shared" si="2"/>
        <v>2015</v>
      </c>
      <c r="I22" s="25">
        <f t="shared" si="2"/>
        <v>2016</v>
      </c>
      <c r="J22" s="25">
        <f t="shared" si="2"/>
        <v>2017</v>
      </c>
      <c r="K22" s="27"/>
    </row>
    <row r="23" spans="1:12" ht="24" customHeight="1">
      <c r="A23" s="27"/>
      <c r="B23" s="311" t="s">
        <v>183</v>
      </c>
      <c r="C23" s="311"/>
      <c r="D23" s="135"/>
      <c r="E23" s="135"/>
      <c r="F23" s="135"/>
      <c r="G23" s="127"/>
      <c r="H23" s="127"/>
      <c r="I23" s="129"/>
      <c r="J23" s="129"/>
      <c r="K23" s="27"/>
    </row>
    <row r="24" spans="1:12" ht="24" customHeight="1">
      <c r="A24" s="27"/>
      <c r="B24" s="298" t="s">
        <v>28</v>
      </c>
      <c r="C24" s="298"/>
      <c r="D24" s="127"/>
      <c r="E24" s="127"/>
      <c r="F24" s="127"/>
      <c r="G24" s="127"/>
      <c r="H24" s="127"/>
      <c r="I24" s="129"/>
      <c r="J24" s="129"/>
      <c r="K24" s="27"/>
    </row>
    <row r="25" spans="1:12" ht="24" customHeight="1">
      <c r="A25" s="27"/>
      <c r="B25" s="298" t="s">
        <v>156</v>
      </c>
      <c r="C25" s="298"/>
      <c r="D25" s="127"/>
      <c r="E25" s="127"/>
      <c r="F25" s="127"/>
      <c r="G25" s="127"/>
      <c r="H25" s="127"/>
      <c r="I25" s="129"/>
      <c r="J25" s="129"/>
      <c r="K25" s="27"/>
    </row>
    <row r="26" spans="1:12" ht="24" customHeight="1">
      <c r="A26" s="27"/>
      <c r="B26" s="298" t="s">
        <v>29</v>
      </c>
      <c r="C26" s="298"/>
      <c r="D26" s="127"/>
      <c r="E26" s="127"/>
      <c r="F26" s="127"/>
      <c r="G26" s="127"/>
      <c r="H26" s="127"/>
      <c r="I26" s="129"/>
      <c r="J26" s="129"/>
      <c r="K26" s="27"/>
    </row>
    <row r="27" spans="1:12" ht="24" customHeight="1">
      <c r="A27" s="27"/>
      <c r="B27" s="298" t="s">
        <v>30</v>
      </c>
      <c r="C27" s="298"/>
      <c r="D27" s="127"/>
      <c r="E27" s="127"/>
      <c r="F27" s="127"/>
      <c r="G27" s="127"/>
      <c r="H27" s="127"/>
      <c r="I27" s="129"/>
      <c r="J27" s="129"/>
      <c r="K27" s="27"/>
    </row>
    <row r="28" spans="1:12" ht="24" customHeight="1">
      <c r="A28" s="27"/>
      <c r="B28" s="299" t="s">
        <v>34</v>
      </c>
      <c r="C28" s="300"/>
      <c r="D28" s="127"/>
      <c r="E28" s="127"/>
      <c r="F28" s="127"/>
      <c r="G28" s="127"/>
      <c r="H28" s="127"/>
      <c r="I28" s="129"/>
      <c r="J28" s="129"/>
      <c r="K28" s="27"/>
    </row>
    <row r="29" spans="1:12" ht="24" customHeight="1">
      <c r="A29" s="27"/>
      <c r="B29" s="298" t="s">
        <v>31</v>
      </c>
      <c r="C29" s="298"/>
      <c r="D29" s="127"/>
      <c r="E29" s="127"/>
      <c r="F29" s="127"/>
      <c r="G29" s="127"/>
      <c r="H29" s="127"/>
      <c r="I29" s="129"/>
      <c r="J29" s="129"/>
      <c r="K29" s="27"/>
    </row>
    <row r="30" spans="1:12" ht="24" customHeight="1">
      <c r="A30" s="27"/>
      <c r="B30" s="298" t="s">
        <v>32</v>
      </c>
      <c r="C30" s="298"/>
      <c r="D30" s="127"/>
      <c r="E30" s="127"/>
      <c r="F30" s="127"/>
      <c r="G30" s="127"/>
      <c r="H30" s="127"/>
      <c r="I30" s="129"/>
      <c r="J30" s="129"/>
      <c r="K30" s="27"/>
    </row>
    <row r="31" spans="1:12" ht="24" customHeight="1">
      <c r="A31" s="27"/>
      <c r="B31" s="298" t="s">
        <v>33</v>
      </c>
      <c r="C31" s="298"/>
      <c r="D31" s="127"/>
      <c r="E31" s="127"/>
      <c r="F31" s="127"/>
      <c r="G31" s="127"/>
      <c r="H31" s="127"/>
      <c r="I31" s="129"/>
      <c r="J31" s="129"/>
      <c r="K31" s="27"/>
    </row>
    <row r="32" spans="1:12" ht="24" customHeight="1">
      <c r="A32" s="27"/>
      <c r="B32" s="298" t="s">
        <v>20</v>
      </c>
      <c r="C32" s="298"/>
      <c r="D32" s="136">
        <f>SUM(D23:D31)</f>
        <v>0</v>
      </c>
      <c r="E32" s="136">
        <f t="shared" ref="E32:J32" si="3">SUM(E23:E31)</f>
        <v>0</v>
      </c>
      <c r="F32" s="136">
        <f t="shared" si="3"/>
        <v>0</v>
      </c>
      <c r="G32" s="136">
        <f t="shared" si="3"/>
        <v>0</v>
      </c>
      <c r="H32" s="136">
        <f t="shared" si="3"/>
        <v>0</v>
      </c>
      <c r="I32" s="136">
        <f t="shared" si="3"/>
        <v>0</v>
      </c>
      <c r="J32" s="136">
        <f t="shared" si="3"/>
        <v>0</v>
      </c>
      <c r="K32" s="27"/>
    </row>
    <row r="33" spans="1:11" ht="24.75" customHeight="1">
      <c r="A33" s="27"/>
      <c r="B33" s="20"/>
      <c r="C33" s="20"/>
      <c r="D33" s="20"/>
      <c r="E33" s="20"/>
      <c r="F33" s="20"/>
      <c r="G33" s="20"/>
      <c r="H33" s="20"/>
      <c r="I33" s="27"/>
      <c r="J33" s="27"/>
      <c r="K33" s="27"/>
    </row>
    <row r="34" spans="1:11" hidden="1"/>
    <row r="35" spans="1:11" hidden="1"/>
    <row r="36" spans="1:11" hidden="1"/>
    <row r="37" spans="1:11" hidden="1"/>
    <row r="38" spans="1:11" hidden="1"/>
    <row r="39" spans="1:11" hidden="1"/>
    <row r="40" spans="1:11" hidden="1"/>
    <row r="41" spans="1:11" hidden="1"/>
    <row r="42" spans="1:11" hidden="1"/>
    <row r="43" spans="1:11" hidden="1"/>
    <row r="44" spans="1:11" hidden="1"/>
    <row r="45" spans="1:11" hidden="1"/>
    <row r="46" spans="1:11" hidden="1"/>
    <row r="47" spans="1:11" hidden="1"/>
    <row r="48" spans="1:11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t="12.75" hidden="1" customHeight="1"/>
    <row r="62" ht="12.75" hidden="1" customHeight="1"/>
    <row r="63" ht="12.75" hidden="1" customHeight="1"/>
    <row r="6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  <row r="90" ht="12.75" hidden="1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  <row r="96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02" ht="12.75" hidden="1" customHeight="1"/>
    <row r="103" ht="12.75" hidden="1" customHeight="1"/>
    <row r="104" ht="12.75" hidden="1" customHeight="1"/>
    <row r="105" ht="12.75" hidden="1" customHeight="1"/>
    <row r="106" ht="12.75" hidden="1" customHeight="1"/>
    <row r="107" ht="12.75" hidden="1" customHeight="1"/>
    <row r="108" ht="12.75" hidden="1" customHeight="1"/>
    <row r="109" ht="12.75" hidden="1" customHeight="1"/>
    <row r="110" ht="12.75" hidden="1" customHeight="1"/>
    <row r="111" ht="12.75" hidden="1" customHeight="1"/>
    <row r="112" ht="12.75" hidden="1" customHeight="1"/>
    <row r="113" ht="12.75" hidden="1" customHeight="1"/>
    <row r="114" ht="12.75" hidden="1" customHeight="1"/>
    <row r="115" ht="12.75" hidden="1" customHeight="1"/>
    <row r="116" ht="12.75" hidden="1" customHeight="1"/>
    <row r="117" ht="12.75" hidden="1" customHeight="1"/>
    <row r="118" ht="12.75" hidden="1" customHeight="1"/>
    <row r="119" ht="12.75" hidden="1" customHeight="1"/>
    <row r="120" ht="12.75" hidden="1" customHeight="1"/>
    <row r="121" ht="12.75" hidden="1" customHeight="1"/>
    <row r="122" ht="12.75" hidden="1" customHeight="1"/>
    <row r="123" ht="12.75" hidden="1" customHeight="1"/>
    <row r="124" ht="12.75" hidden="1" customHeight="1"/>
    <row r="125" ht="12.75" hidden="1" customHeight="1"/>
    <row r="126" ht="12.75" hidden="1" customHeight="1"/>
    <row r="127" ht="12.75" hidden="1" customHeight="1"/>
    <row r="128" ht="12.75" hidden="1" customHeight="1"/>
    <row r="129" ht="12.75" hidden="1" customHeight="1"/>
    <row r="130" ht="12.75" hidden="1" customHeight="1"/>
    <row r="131" ht="12.75" hidden="1" customHeight="1"/>
    <row r="132" ht="12.75" hidden="1" customHeight="1"/>
    <row r="133" ht="12.75" hidden="1" customHeight="1"/>
    <row r="134" ht="12.75" hidden="1" customHeight="1"/>
    <row r="135" ht="12.75" hidden="1" customHeight="1"/>
    <row r="136" ht="12.75" hidden="1" customHeight="1"/>
    <row r="137" ht="12.75" hidden="1" customHeight="1"/>
    <row r="138" ht="12.75" hidden="1" customHeight="1"/>
    <row r="139" ht="12.75" hidden="1" customHeight="1"/>
    <row r="140" ht="12.75" hidden="1" customHeight="1"/>
    <row r="141" ht="12.75" hidden="1" customHeight="1"/>
    <row r="142" ht="12.75" customHeight="1"/>
    <row r="143" ht="12.75" customHeight="1"/>
    <row r="144" ht="12.75" customHeight="1"/>
  </sheetData>
  <sheetProtection password="CCD0" sheet="1" objects="1" scenarios="1" formatCells="0" formatColumns="0" formatRows="0" insertColumns="0" insertRows="0"/>
  <mergeCells count="19">
    <mergeCell ref="B4:K4"/>
    <mergeCell ref="B31:C31"/>
    <mergeCell ref="B32:C32"/>
    <mergeCell ref="B27:C27"/>
    <mergeCell ref="B28:C28"/>
    <mergeCell ref="B29:C29"/>
    <mergeCell ref="B30:C30"/>
    <mergeCell ref="B23:C23"/>
    <mergeCell ref="B24:C24"/>
    <mergeCell ref="B25:C25"/>
    <mergeCell ref="B7:B8"/>
    <mergeCell ref="C7:C8"/>
    <mergeCell ref="E11:J11"/>
    <mergeCell ref="E12:J12"/>
    <mergeCell ref="B26:C26"/>
    <mergeCell ref="B14:B15"/>
    <mergeCell ref="C14:C15"/>
    <mergeCell ref="B17:C17"/>
    <mergeCell ref="B21:C22"/>
  </mergeCells>
  <phoneticPr fontId="34" type="noConversion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scaleWithDoc="0" alignWithMargins="0">
    <oddFooter>&amp;L PROW_413_311/12/02/EPO&amp;R1/1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A1:L50"/>
  <sheetViews>
    <sheetView showRowColHeaders="0" topLeftCell="A4" zoomScale="85" zoomScaleNormal="85" workbookViewId="0">
      <selection activeCell="J1" sqref="J1"/>
    </sheetView>
  </sheetViews>
  <sheetFormatPr defaultColWidth="0" defaultRowHeight="9.9499999999999993" customHeight="1" zeroHeight="1"/>
  <cols>
    <col min="1" max="1" width="9.140625" style="77" customWidth="1"/>
    <col min="2" max="2" width="2.7109375" style="77" customWidth="1"/>
    <col min="3" max="3" width="3.28515625" style="77" customWidth="1"/>
    <col min="4" max="4" width="23.85546875" style="77" customWidth="1"/>
    <col min="5" max="5" width="33.7109375" style="77" customWidth="1"/>
    <col min="6" max="6" width="21.140625" style="77" customWidth="1"/>
    <col min="7" max="7" width="17.5703125" style="77" customWidth="1"/>
    <col min="8" max="8" width="16" style="77" customWidth="1"/>
    <col min="9" max="9" width="2.7109375" style="77" customWidth="1"/>
    <col min="10" max="10" width="10.7109375" style="77" customWidth="1"/>
    <col min="11" max="16384" width="10.7109375" style="77" hidden="1"/>
  </cols>
  <sheetData>
    <row r="1" spans="2:12" ht="12.75">
      <c r="J1" s="37" t="s">
        <v>37</v>
      </c>
    </row>
    <row r="2" spans="2:12" ht="10.5" customHeight="1">
      <c r="B2" s="78"/>
      <c r="C2" s="78"/>
      <c r="D2" s="78"/>
      <c r="E2" s="78"/>
      <c r="F2" s="78"/>
      <c r="G2" s="78"/>
      <c r="H2" s="78"/>
      <c r="I2" s="78"/>
    </row>
    <row r="3" spans="2:12" ht="45" customHeight="1">
      <c r="B3" s="78"/>
      <c r="C3" s="78"/>
      <c r="D3" s="78"/>
      <c r="E3" s="41" t="s">
        <v>74</v>
      </c>
      <c r="F3" s="41"/>
      <c r="G3" s="78"/>
      <c r="H3" s="78"/>
      <c r="I3" s="78"/>
      <c r="L3" s="77" t="s">
        <v>1</v>
      </c>
    </row>
    <row r="4" spans="2:12" ht="12.75">
      <c r="B4" s="78"/>
      <c r="C4" s="79" t="s">
        <v>4</v>
      </c>
      <c r="D4" s="78"/>
      <c r="E4" s="78"/>
      <c r="F4" s="78"/>
      <c r="G4" s="78"/>
      <c r="H4" s="78"/>
      <c r="I4" s="78"/>
      <c r="L4" s="77" t="s">
        <v>71</v>
      </c>
    </row>
    <row r="5" spans="2:12" ht="12">
      <c r="B5" s="78"/>
      <c r="C5" s="78"/>
      <c r="D5" s="78"/>
      <c r="E5" s="78"/>
      <c r="F5" s="78"/>
      <c r="G5" s="78"/>
      <c r="H5" s="78"/>
      <c r="I5" s="78"/>
      <c r="L5" s="77" t="s">
        <v>2</v>
      </c>
    </row>
    <row r="6" spans="2:12" ht="12.75" customHeight="1">
      <c r="B6" s="78"/>
      <c r="C6" s="192" t="s">
        <v>0</v>
      </c>
      <c r="D6" s="175" t="s">
        <v>166</v>
      </c>
      <c r="E6" s="177"/>
      <c r="F6" s="178"/>
      <c r="G6" s="179"/>
      <c r="H6" s="183"/>
      <c r="I6" s="42"/>
      <c r="J6" s="43"/>
    </row>
    <row r="7" spans="2:12" ht="39.75" customHeight="1">
      <c r="B7" s="78"/>
      <c r="C7" s="193"/>
      <c r="D7" s="176"/>
      <c r="E7" s="180"/>
      <c r="F7" s="181"/>
      <c r="G7" s="182"/>
      <c r="H7" s="184"/>
      <c r="I7" s="44"/>
      <c r="J7" s="45"/>
    </row>
    <row r="8" spans="2:12" ht="24.75" customHeight="1">
      <c r="B8" s="78"/>
      <c r="C8" s="75" t="s">
        <v>3</v>
      </c>
      <c r="D8" s="81" t="s">
        <v>76</v>
      </c>
      <c r="E8" s="118" t="s">
        <v>72</v>
      </c>
      <c r="F8" s="107"/>
      <c r="G8" s="119" t="s">
        <v>73</v>
      </c>
      <c r="H8" s="76"/>
      <c r="I8" s="31"/>
      <c r="J8" s="46"/>
    </row>
    <row r="9" spans="2:12" ht="6" customHeight="1">
      <c r="B9" s="78"/>
      <c r="C9" s="31"/>
      <c r="D9" s="31"/>
      <c r="E9" s="44"/>
      <c r="F9" s="44"/>
      <c r="G9" s="44"/>
      <c r="H9" s="44"/>
      <c r="I9" s="44"/>
      <c r="J9" s="43"/>
    </row>
    <row r="10" spans="2:12" ht="6.75" customHeight="1">
      <c r="B10" s="78"/>
      <c r="C10" s="78"/>
      <c r="D10" s="78"/>
      <c r="E10" s="78"/>
      <c r="F10" s="78"/>
      <c r="G10" s="78"/>
      <c r="H10" s="78"/>
      <c r="I10" s="78"/>
    </row>
    <row r="11" spans="2:12" ht="17.25" customHeight="1">
      <c r="B11" s="78"/>
      <c r="C11" s="40" t="s">
        <v>77</v>
      </c>
      <c r="D11" s="40"/>
      <c r="E11" s="40"/>
      <c r="F11" s="40"/>
      <c r="G11" s="40"/>
      <c r="H11" s="40"/>
      <c r="I11" s="40"/>
    </row>
    <row r="12" spans="2:12" ht="12">
      <c r="B12" s="78"/>
      <c r="C12" s="47" t="s">
        <v>53</v>
      </c>
      <c r="D12" s="47"/>
      <c r="E12" s="47"/>
      <c r="F12" s="47"/>
      <c r="G12" s="47"/>
      <c r="H12" s="47"/>
      <c r="I12" s="47"/>
    </row>
    <row r="13" spans="2:12" ht="3" customHeight="1">
      <c r="B13" s="78"/>
      <c r="C13" s="48"/>
      <c r="D13" s="48"/>
      <c r="E13" s="48"/>
      <c r="F13" s="48"/>
      <c r="G13" s="48"/>
      <c r="H13" s="48"/>
      <c r="I13" s="48"/>
    </row>
    <row r="14" spans="2:12" ht="20.25" customHeight="1">
      <c r="B14" s="78"/>
      <c r="C14" s="64" t="s">
        <v>78</v>
      </c>
      <c r="D14" s="64"/>
      <c r="E14" s="64"/>
      <c r="F14" s="64"/>
      <c r="G14" s="64"/>
      <c r="H14" s="64"/>
      <c r="I14" s="47"/>
    </row>
    <row r="15" spans="2:12" ht="15" customHeight="1">
      <c r="B15" s="78"/>
      <c r="C15" s="120" t="s">
        <v>55</v>
      </c>
      <c r="D15" s="120"/>
      <c r="E15" s="172"/>
      <c r="F15" s="173"/>
      <c r="G15" s="173"/>
      <c r="H15" s="174"/>
      <c r="I15" s="49"/>
    </row>
    <row r="16" spans="2:12" ht="15" customHeight="1">
      <c r="B16" s="78"/>
      <c r="C16" s="120" t="s">
        <v>167</v>
      </c>
      <c r="D16" s="120"/>
      <c r="E16" s="172"/>
      <c r="F16" s="173"/>
      <c r="G16" s="173"/>
      <c r="H16" s="174"/>
      <c r="I16" s="49"/>
    </row>
    <row r="17" spans="2:12" ht="15" customHeight="1">
      <c r="B17" s="78"/>
      <c r="C17" s="120" t="s">
        <v>168</v>
      </c>
      <c r="D17" s="120"/>
      <c r="E17" s="172"/>
      <c r="F17" s="173"/>
      <c r="G17" s="173"/>
      <c r="H17" s="174"/>
      <c r="I17" s="49"/>
    </row>
    <row r="18" spans="2:12" ht="15" customHeight="1">
      <c r="B18" s="78"/>
      <c r="C18" s="120" t="s">
        <v>79</v>
      </c>
      <c r="D18" s="120"/>
      <c r="E18" s="172"/>
      <c r="F18" s="173"/>
      <c r="G18" s="173"/>
      <c r="H18" s="174"/>
      <c r="I18" s="49"/>
    </row>
    <row r="19" spans="2:12" ht="15" customHeight="1">
      <c r="B19" s="78"/>
      <c r="C19" s="120" t="s">
        <v>80</v>
      </c>
      <c r="D19" s="120"/>
      <c r="E19" s="188"/>
      <c r="F19" s="189"/>
      <c r="G19" s="189"/>
      <c r="H19" s="190"/>
      <c r="I19" s="49"/>
    </row>
    <row r="20" spans="2:12" ht="15" customHeight="1">
      <c r="B20" s="78"/>
      <c r="C20" s="120" t="s">
        <v>54</v>
      </c>
      <c r="D20" s="120"/>
      <c r="E20" s="172"/>
      <c r="F20" s="173"/>
      <c r="G20" s="173"/>
      <c r="H20" s="174"/>
      <c r="I20" s="49"/>
    </row>
    <row r="21" spans="2:12" ht="15" customHeight="1">
      <c r="B21" s="78"/>
      <c r="C21" s="120" t="s">
        <v>81</v>
      </c>
      <c r="D21" s="120"/>
      <c r="E21" s="172"/>
      <c r="F21" s="173"/>
      <c r="G21" s="173"/>
      <c r="H21" s="174"/>
      <c r="I21" s="49"/>
    </row>
    <row r="22" spans="2:12" ht="12">
      <c r="B22" s="78"/>
      <c r="C22" s="49"/>
      <c r="D22" s="49"/>
      <c r="E22" s="49"/>
      <c r="F22" s="49"/>
      <c r="G22" s="49"/>
      <c r="H22" s="49"/>
      <c r="I22" s="49"/>
    </row>
    <row r="23" spans="2:12" ht="12.75">
      <c r="B23" s="78"/>
      <c r="C23" s="50" t="s">
        <v>82</v>
      </c>
      <c r="D23" s="47"/>
      <c r="E23" s="52"/>
      <c r="F23" s="52"/>
      <c r="G23" s="121"/>
      <c r="H23" s="121"/>
      <c r="I23" s="51"/>
    </row>
    <row r="24" spans="2:12" ht="15" customHeight="1">
      <c r="B24" s="78"/>
      <c r="C24" s="96" t="s">
        <v>16</v>
      </c>
      <c r="D24" s="191" t="s">
        <v>83</v>
      </c>
      <c r="E24" s="191"/>
      <c r="F24" s="96" t="s">
        <v>56</v>
      </c>
      <c r="G24" s="96" t="s">
        <v>58</v>
      </c>
      <c r="H24" s="96" t="s">
        <v>57</v>
      </c>
      <c r="I24" s="51"/>
    </row>
    <row r="25" spans="2:12" ht="24.95" customHeight="1">
      <c r="B25" s="78"/>
      <c r="C25" s="122">
        <v>1</v>
      </c>
      <c r="D25" s="194"/>
      <c r="E25" s="195"/>
      <c r="F25" s="54"/>
      <c r="G25" s="54"/>
      <c r="H25" s="54"/>
      <c r="I25" s="51"/>
      <c r="L25" s="77" t="s">
        <v>158</v>
      </c>
    </row>
    <row r="26" spans="2:12" ht="5.25" customHeight="1">
      <c r="B26" s="78"/>
      <c r="C26" s="78"/>
      <c r="D26" s="78"/>
      <c r="E26" s="78"/>
      <c r="F26" s="78"/>
      <c r="G26" s="78"/>
      <c r="H26" s="78"/>
      <c r="I26" s="78"/>
      <c r="J26" s="108">
        <v>1</v>
      </c>
      <c r="L26" s="77" t="s">
        <v>184</v>
      </c>
    </row>
    <row r="27" spans="2:12" ht="20.25" customHeight="1">
      <c r="B27" s="78"/>
      <c r="C27" s="80" t="s">
        <v>84</v>
      </c>
      <c r="D27" s="78"/>
      <c r="E27" s="78"/>
      <c r="F27" s="78"/>
      <c r="G27" s="78"/>
      <c r="H27" s="78"/>
      <c r="I27" s="78"/>
    </row>
    <row r="28" spans="2:12" ht="15" customHeight="1">
      <c r="B28" s="78"/>
      <c r="C28" s="50" t="s">
        <v>85</v>
      </c>
      <c r="D28" s="50"/>
      <c r="E28" s="50"/>
      <c r="F28" s="50"/>
      <c r="G28" s="50"/>
      <c r="H28" s="50"/>
      <c r="I28" s="78"/>
    </row>
    <row r="29" spans="2:12" ht="206.25" customHeight="1">
      <c r="B29" s="78"/>
      <c r="C29" s="185"/>
      <c r="D29" s="186"/>
      <c r="E29" s="186"/>
      <c r="F29" s="186"/>
      <c r="G29" s="186"/>
      <c r="H29" s="187"/>
      <c r="I29" s="78"/>
    </row>
    <row r="30" spans="2:12" ht="12">
      <c r="B30" s="78"/>
      <c r="C30" s="78"/>
      <c r="D30" s="78"/>
      <c r="E30" s="78"/>
      <c r="F30" s="78"/>
      <c r="G30" s="78"/>
      <c r="H30" s="78"/>
      <c r="I30" s="78"/>
    </row>
    <row r="31" spans="2:12" ht="12"/>
    <row r="32" spans="2:12" ht="12"/>
    <row r="33" ht="12" hidden="1"/>
    <row r="34" ht="12" hidden="1"/>
    <row r="35" ht="12" hidden="1"/>
    <row r="36" ht="12" hidden="1"/>
    <row r="37" ht="12" hidden="1"/>
    <row r="38" ht="12" hidden="1"/>
    <row r="39" ht="12" hidden="1"/>
    <row r="40" ht="12" hidden="1"/>
    <row r="41" ht="12" hidden="1"/>
    <row r="42" ht="12" hidden="1"/>
    <row r="43" ht="12" hidden="1"/>
    <row r="44" ht="12" hidden="1"/>
    <row r="45" ht="12" hidden="1"/>
    <row r="46" ht="12" hidden="1"/>
    <row r="47" ht="9.9499999999999993" hidden="1" customHeight="1"/>
    <row r="48" ht="9.9499999999999993" hidden="1" customHeight="1"/>
    <row r="49" ht="9.9499999999999993" customHeight="1"/>
    <row r="50" ht="9.9499999999999993" customHeight="1"/>
  </sheetData>
  <sheetProtection password="CCD0" sheet="1" objects="1" scenarios="1" formatCells="0" formatColumns="0" insertColumns="0" insertRows="0" deleteColumns="0" deleteRows="0"/>
  <mergeCells count="14">
    <mergeCell ref="E17:H17"/>
    <mergeCell ref="E18:H18"/>
    <mergeCell ref="D25:E25"/>
    <mergeCell ref="E15:H15"/>
    <mergeCell ref="E16:H16"/>
    <mergeCell ref="D6:D7"/>
    <mergeCell ref="E6:G7"/>
    <mergeCell ref="H6:H7"/>
    <mergeCell ref="C29:H29"/>
    <mergeCell ref="E19:H19"/>
    <mergeCell ref="E20:H20"/>
    <mergeCell ref="E21:H21"/>
    <mergeCell ref="D24:E24"/>
    <mergeCell ref="C6:C7"/>
  </mergeCells>
  <phoneticPr fontId="0" type="noConversion"/>
  <dataValidations disablePrompts="1" count="4">
    <dataValidation operator="lessThanOrEqual" allowBlank="1" showInputMessage="1" showErrorMessage="1" sqref="C29"/>
    <dataValidation type="list" allowBlank="1" showInputMessage="1" showErrorMessage="1" sqref="H25">
      <formula1>$L$24:$L$26</formula1>
    </dataValidation>
    <dataValidation type="list" allowBlank="1" showInputMessage="1" showErrorMessage="1" sqref="H6:H7">
      <formula1>$L$2:$L$5</formula1>
    </dataValidation>
    <dataValidation type="list" allowBlank="1" showInputMessage="1" showErrorMessage="1" sqref="G25">
      <formula1>$L$24:$L$26</formula1>
    </dataValidation>
  </dataValidations>
  <hyperlinks>
    <hyperlink ref="J1" location="OPIS!A1" display="następna"/>
  </hyperlinks>
  <pageMargins left="0.74803149606299213" right="0.74803149606299213" top="0.98425196850393704" bottom="0.98425196850393704" header="0.51181102362204722" footer="0.51181102362204722"/>
  <pageSetup paperSize="9" scale="72" orientation="portrait" r:id="rId1"/>
  <headerFooter scaleWithDoc="0" alignWithMargins="0">
    <oddFooter>&amp;L PROW_413_311/12/02/EPO&amp;RStrona 2 z 10</oddFooter>
  </headerFooter>
  <legacyDrawing r:id="rId2"/>
  <controls>
    <control shapeId="1053" r:id="rId3" name="CommandButton2"/>
    <control shapeId="1052" r:id="rId4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>
    <pageSetUpPr fitToPage="1"/>
  </sheetPr>
  <dimension ref="A1:N123"/>
  <sheetViews>
    <sheetView showRowColHeaders="0" zoomScaleNormal="100" workbookViewId="0">
      <selection activeCell="G10" sqref="G10"/>
    </sheetView>
  </sheetViews>
  <sheetFormatPr defaultColWidth="0" defaultRowHeight="12" zeroHeight="1"/>
  <cols>
    <col min="1" max="1" width="9.140625" style="38" customWidth="1"/>
    <col min="2" max="2" width="2.85546875" style="38" customWidth="1"/>
    <col min="3" max="3" width="15.5703125" style="38" customWidth="1"/>
    <col min="4" max="4" width="37.42578125" style="38" customWidth="1"/>
    <col min="5" max="5" width="14.7109375" style="38" customWidth="1"/>
    <col min="6" max="6" width="10" style="38" customWidth="1"/>
    <col min="7" max="7" width="10.5703125" style="38" customWidth="1"/>
    <col min="8" max="8" width="11.7109375" style="38" customWidth="1"/>
    <col min="9" max="9" width="10.140625" style="38" customWidth="1"/>
    <col min="10" max="10" width="1.7109375" style="38" customWidth="1"/>
    <col min="11" max="11" width="11.5703125" style="38" customWidth="1"/>
    <col min="12" max="16384" width="15.7109375" style="38" hidden="1"/>
  </cols>
  <sheetData>
    <row r="1" spans="1:14" ht="12.75">
      <c r="A1" s="37" t="s">
        <v>49</v>
      </c>
      <c r="K1" s="37" t="s">
        <v>37</v>
      </c>
      <c r="N1" s="38" t="s">
        <v>158</v>
      </c>
    </row>
    <row r="2" spans="1:14">
      <c r="B2" s="39"/>
      <c r="C2" s="39"/>
      <c r="D2" s="39"/>
      <c r="E2" s="39"/>
      <c r="F2" s="39"/>
      <c r="G2" s="39"/>
      <c r="H2" s="39"/>
      <c r="I2" s="39"/>
      <c r="J2" s="39"/>
      <c r="N2" s="38" t="s">
        <v>184</v>
      </c>
    </row>
    <row r="3" spans="1:14" ht="12.75">
      <c r="B3" s="39"/>
      <c r="C3" s="201" t="s">
        <v>77</v>
      </c>
      <c r="D3" s="201"/>
      <c r="E3" s="201"/>
      <c r="F3" s="201"/>
      <c r="G3" s="201"/>
      <c r="H3" s="201"/>
      <c r="I3" s="39"/>
      <c r="J3" s="39"/>
      <c r="N3" s="38" t="s">
        <v>169</v>
      </c>
    </row>
    <row r="4" spans="1:14" ht="21" customHeight="1">
      <c r="B4" s="39"/>
      <c r="C4" s="202" t="s">
        <v>86</v>
      </c>
      <c r="D4" s="203"/>
      <c r="E4" s="202"/>
      <c r="F4" s="203"/>
      <c r="G4" s="202"/>
      <c r="H4" s="32"/>
      <c r="I4" s="39"/>
      <c r="J4" s="39"/>
      <c r="N4" s="38" t="s">
        <v>170</v>
      </c>
    </row>
    <row r="5" spans="1:14" ht="36" customHeight="1">
      <c r="B5" s="39"/>
      <c r="C5" s="24" t="s">
        <v>88</v>
      </c>
      <c r="D5" s="204" t="s">
        <v>5</v>
      </c>
      <c r="E5" s="199" t="s">
        <v>44</v>
      </c>
      <c r="F5" s="198" t="s">
        <v>89</v>
      </c>
      <c r="G5" s="198" t="s">
        <v>6</v>
      </c>
      <c r="H5" s="198" t="s">
        <v>7</v>
      </c>
      <c r="I5" s="198" t="s">
        <v>87</v>
      </c>
      <c r="J5" s="39"/>
      <c r="N5" s="38" t="s">
        <v>171</v>
      </c>
    </row>
    <row r="6" spans="1:14" ht="12.75" customHeight="1">
      <c r="B6" s="39"/>
      <c r="C6" s="105"/>
      <c r="D6" s="204"/>
      <c r="E6" s="200"/>
      <c r="F6" s="198"/>
      <c r="G6" s="198"/>
      <c r="H6" s="198"/>
      <c r="I6" s="198"/>
      <c r="J6" s="39"/>
      <c r="N6" s="38" t="s">
        <v>172</v>
      </c>
    </row>
    <row r="7" spans="1:14" ht="24" customHeight="1">
      <c r="B7" s="39"/>
      <c r="C7" s="105"/>
      <c r="D7" s="106" t="s">
        <v>8</v>
      </c>
      <c r="E7" s="23" t="s">
        <v>102</v>
      </c>
      <c r="F7" s="23" t="s">
        <v>9</v>
      </c>
      <c r="G7" s="23" t="s">
        <v>9</v>
      </c>
      <c r="H7" s="23" t="s">
        <v>9</v>
      </c>
      <c r="I7" s="23" t="s">
        <v>9</v>
      </c>
      <c r="J7" s="39"/>
    </row>
    <row r="8" spans="1:14" ht="24" customHeight="1">
      <c r="B8" s="39"/>
      <c r="C8" s="105"/>
      <c r="D8" s="147"/>
      <c r="E8" s="102"/>
      <c r="F8" s="14"/>
      <c r="G8" s="23" t="s">
        <v>9</v>
      </c>
      <c r="H8" s="23" t="s">
        <v>9</v>
      </c>
      <c r="I8" s="14"/>
      <c r="J8" s="39"/>
      <c r="L8" s="38">
        <v>1</v>
      </c>
    </row>
    <row r="9" spans="1:14" ht="24" customHeight="1">
      <c r="B9" s="39"/>
      <c r="C9" s="105"/>
      <c r="D9" s="106" t="s">
        <v>173</v>
      </c>
      <c r="E9" s="23" t="s">
        <v>175</v>
      </c>
      <c r="F9" s="23" t="s">
        <v>9</v>
      </c>
      <c r="G9" s="23" t="s">
        <v>9</v>
      </c>
      <c r="H9" s="23" t="s">
        <v>9</v>
      </c>
      <c r="I9" s="23" t="s">
        <v>9</v>
      </c>
      <c r="J9" s="39"/>
      <c r="L9" s="38">
        <v>2</v>
      </c>
    </row>
    <row r="10" spans="1:14" ht="24" customHeight="1">
      <c r="B10" s="39"/>
      <c r="C10" s="105"/>
      <c r="D10" s="114"/>
      <c r="E10" s="102"/>
      <c r="F10" s="14"/>
      <c r="G10" s="14"/>
      <c r="H10" s="14"/>
      <c r="I10" s="14"/>
      <c r="J10" s="39"/>
      <c r="L10" s="38">
        <v>3</v>
      </c>
    </row>
    <row r="11" spans="1:14" ht="38.25" customHeight="1">
      <c r="B11" s="39"/>
      <c r="C11" s="24" t="s">
        <v>176</v>
      </c>
      <c r="D11" s="204" t="s">
        <v>10</v>
      </c>
      <c r="E11" s="198"/>
      <c r="F11" s="23" t="s">
        <v>89</v>
      </c>
      <c r="G11" s="23" t="s">
        <v>11</v>
      </c>
      <c r="H11" s="23" t="s">
        <v>7</v>
      </c>
      <c r="I11" s="23" t="s">
        <v>87</v>
      </c>
      <c r="J11" s="39"/>
      <c r="L11" s="38">
        <v>4</v>
      </c>
    </row>
    <row r="12" spans="1:14" ht="24" customHeight="1">
      <c r="B12" s="39"/>
      <c r="C12" s="105"/>
      <c r="D12" s="196"/>
      <c r="E12" s="197"/>
      <c r="F12" s="14"/>
      <c r="G12" s="14"/>
      <c r="H12" s="14"/>
      <c r="I12" s="14"/>
      <c r="J12" s="39"/>
      <c r="L12" s="38">
        <v>5</v>
      </c>
    </row>
    <row r="13" spans="1:14" ht="24">
      <c r="B13" s="39"/>
      <c r="C13" s="23" t="s">
        <v>12</v>
      </c>
      <c r="D13" s="196"/>
      <c r="E13" s="197"/>
      <c r="F13" s="14"/>
      <c r="G13" s="14"/>
      <c r="H13" s="14"/>
      <c r="I13" s="14"/>
      <c r="J13" s="39"/>
      <c r="L13" s="38">
        <v>7</v>
      </c>
    </row>
    <row r="14" spans="1:14">
      <c r="B14" s="39"/>
      <c r="C14" s="39"/>
      <c r="D14" s="39"/>
      <c r="E14" s="39"/>
      <c r="F14" s="39"/>
      <c r="G14" s="39"/>
      <c r="H14" s="39"/>
      <c r="I14" s="39"/>
      <c r="J14" s="39"/>
      <c r="L14" s="38">
        <v>8</v>
      </c>
    </row>
    <row r="15" spans="1:14"/>
    <row r="16" spans="1:14"/>
    <row r="17"/>
    <row r="18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</sheetData>
  <sheetProtection formatCells="0" formatColumns="0" formatRows="0" insertColumns="0" insertRows="0" deleteColumns="0" deleteRows="0"/>
  <mergeCells count="11">
    <mergeCell ref="D11:E11"/>
    <mergeCell ref="D13:E13"/>
    <mergeCell ref="D12:E12"/>
    <mergeCell ref="I5:I6"/>
    <mergeCell ref="G5:G6"/>
    <mergeCell ref="E5:E6"/>
    <mergeCell ref="C3:H3"/>
    <mergeCell ref="H5:H6"/>
    <mergeCell ref="C4:G4"/>
    <mergeCell ref="F5:F6"/>
    <mergeCell ref="D5:D6"/>
  </mergeCells>
  <phoneticPr fontId="0" type="noConversion"/>
  <dataValidations count="2">
    <dataValidation type="list" allowBlank="1" showInputMessage="1" showErrorMessage="1" sqref="I12:I13 F12:F13 I10 F10 F8 I8">
      <formula1>$N$1:$N$2</formula1>
    </dataValidation>
    <dataValidation type="list" allowBlank="1" showInputMessage="1" showErrorMessage="1" sqref="H12:H13 H10">
      <formula1>$N$3:$N$6</formula1>
    </dataValidation>
  </dataValidations>
  <hyperlinks>
    <hyperlink ref="K1" location="POTRZEBY!A1" display="następna"/>
    <hyperlink ref="A1" location="ID!A1" display="poprzednia"/>
  </hyperlinks>
  <pageMargins left="0.74803149606299213" right="0.74803149606299213" top="0.98425196850393704" bottom="0.98425196850393704" header="0.51181102362204722" footer="0.51181102362204722"/>
  <pageSetup paperSize="9" scale="76" orientation="portrait" r:id="rId1"/>
  <headerFooter scaleWithDoc="0" alignWithMargins="0">
    <oddFooter>&amp;L PROW_413_311/12/02/EPO&amp;RStrona 3 z 10</oddFooter>
  </headerFooter>
  <legacyDrawing r:id="rId2"/>
  <controls>
    <control shapeId="7201" r:id="rId3" name="CommandButton8"/>
    <control shapeId="7200" r:id="rId4" name="CommandButton7"/>
    <control shapeId="7198" r:id="rId5" name="CommandButton6"/>
    <control shapeId="7197" r:id="rId6" name="CommandButton5"/>
    <control shapeId="7194" r:id="rId7" name="CommandButton4"/>
    <control shapeId="7193" r:id="rId8" name="CommandButton3"/>
    <control shapeId="7190" r:id="rId9" name="CommandButton2"/>
    <control shapeId="7189" r:id="rId10" name="CommandButton1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>
    <pageSetUpPr fitToPage="1"/>
  </sheetPr>
  <dimension ref="A1:T112"/>
  <sheetViews>
    <sheetView showRowColHeaders="0" zoomScaleNormal="100" workbookViewId="0">
      <selection activeCell="L1" sqref="L1"/>
    </sheetView>
  </sheetViews>
  <sheetFormatPr defaultColWidth="0" defaultRowHeight="12.75" zeroHeight="1"/>
  <cols>
    <col min="1" max="1" width="9.140625" style="35" customWidth="1"/>
    <col min="2" max="2" width="2.85546875" style="35" customWidth="1"/>
    <col min="3" max="3" width="10" style="35" customWidth="1"/>
    <col min="4" max="4" width="34.7109375" style="35" customWidth="1"/>
    <col min="5" max="5" width="15" style="35" customWidth="1"/>
    <col min="6" max="6" width="9.85546875" style="35" customWidth="1"/>
    <col min="7" max="7" width="9.5703125" style="35" customWidth="1"/>
    <col min="8" max="9" width="12.140625" style="35" customWidth="1"/>
    <col min="10" max="10" width="15.140625" style="35" customWidth="1"/>
    <col min="11" max="11" width="3.5703125" style="35" customWidth="1"/>
    <col min="12" max="12" width="12.7109375" style="35" customWidth="1"/>
    <col min="13" max="13" width="1.5703125" style="35" hidden="1" customWidth="1"/>
    <col min="14" max="14" width="2.7109375" style="35" hidden="1" customWidth="1"/>
    <col min="15" max="16384" width="9.140625" style="35" hidden="1"/>
  </cols>
  <sheetData>
    <row r="1" spans="1:13">
      <c r="A1" s="34" t="s">
        <v>49</v>
      </c>
      <c r="L1" s="34" t="s">
        <v>37</v>
      </c>
    </row>
    <row r="2" spans="1:13" ht="9.75" customHeight="1"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3">
      <c r="B3" s="36"/>
      <c r="C3" s="231" t="str">
        <f>+OPIS!C3</f>
        <v>II. CHARAKTERYSTYKA PLANOWANEJ OPERACJI</v>
      </c>
      <c r="D3" s="231"/>
      <c r="E3" s="231"/>
      <c r="F3" s="231"/>
      <c r="G3" s="231"/>
      <c r="H3" s="231"/>
      <c r="I3" s="231"/>
      <c r="J3" s="231"/>
      <c r="K3" s="36"/>
    </row>
    <row r="4" spans="1:13" ht="15.75" customHeight="1">
      <c r="B4" s="36"/>
      <c r="C4" s="232" t="s">
        <v>59</v>
      </c>
      <c r="D4" s="232"/>
      <c r="E4" s="232"/>
      <c r="F4" s="232"/>
      <c r="G4" s="232"/>
      <c r="H4" s="232"/>
      <c r="I4" s="232"/>
      <c r="J4" s="232"/>
      <c r="K4" s="36"/>
      <c r="M4" s="35" t="s">
        <v>158</v>
      </c>
    </row>
    <row r="5" spans="1:13" ht="28.35" customHeight="1">
      <c r="B5" s="36"/>
      <c r="C5" s="217" t="s">
        <v>90</v>
      </c>
      <c r="D5" s="218"/>
      <c r="E5" s="218"/>
      <c r="F5" s="218"/>
      <c r="G5" s="218"/>
      <c r="H5" s="218"/>
      <c r="I5" s="218"/>
      <c r="J5" s="219"/>
      <c r="K5" s="36"/>
      <c r="M5" s="35" t="s">
        <v>184</v>
      </c>
    </row>
    <row r="6" spans="1:13" ht="28.35" customHeight="1">
      <c r="B6" s="36"/>
      <c r="C6" s="212" t="s">
        <v>91</v>
      </c>
      <c r="D6" s="213"/>
      <c r="E6" s="213"/>
      <c r="F6" s="214"/>
      <c r="G6" s="199" t="s">
        <v>95</v>
      </c>
      <c r="H6" s="53"/>
      <c r="I6" s="24" t="s">
        <v>96</v>
      </c>
      <c r="J6" s="109"/>
      <c r="K6" s="36"/>
    </row>
    <row r="7" spans="1:13" ht="28.35" customHeight="1">
      <c r="B7" s="36"/>
      <c r="C7" s="212" t="s">
        <v>92</v>
      </c>
      <c r="D7" s="213"/>
      <c r="E7" s="213"/>
      <c r="F7" s="214"/>
      <c r="G7" s="215"/>
      <c r="H7" s="101"/>
      <c r="I7" s="110"/>
      <c r="J7" s="116"/>
      <c r="K7" s="36"/>
    </row>
    <row r="8" spans="1:13" ht="28.35" customHeight="1">
      <c r="B8" s="36"/>
      <c r="C8" s="212" t="s">
        <v>93</v>
      </c>
      <c r="D8" s="213"/>
      <c r="E8" s="213"/>
      <c r="F8" s="214"/>
      <c r="G8" s="200"/>
      <c r="H8" s="101"/>
      <c r="I8" s="111"/>
      <c r="J8" s="117"/>
      <c r="K8" s="36"/>
      <c r="M8" s="35" t="s">
        <v>64</v>
      </c>
    </row>
    <row r="9" spans="1:13" ht="28.35" customHeight="1">
      <c r="B9" s="36"/>
      <c r="C9" s="212" t="s">
        <v>94</v>
      </c>
      <c r="D9" s="213"/>
      <c r="E9" s="213"/>
      <c r="F9" s="214"/>
      <c r="G9" s="221"/>
      <c r="H9" s="222"/>
      <c r="I9" s="223"/>
      <c r="J9" s="224"/>
      <c r="K9" s="36"/>
      <c r="M9" s="35" t="s">
        <v>65</v>
      </c>
    </row>
    <row r="10" spans="1:13" ht="22.5" customHeight="1">
      <c r="B10" s="36"/>
      <c r="C10" s="217" t="s">
        <v>97</v>
      </c>
      <c r="D10" s="218"/>
      <c r="E10" s="218"/>
      <c r="F10" s="218"/>
      <c r="G10" s="218"/>
      <c r="H10" s="218"/>
      <c r="I10" s="218"/>
      <c r="J10" s="219"/>
      <c r="K10" s="36"/>
      <c r="M10" s="35" t="s">
        <v>66</v>
      </c>
    </row>
    <row r="11" spans="1:13" ht="15" customHeight="1">
      <c r="B11" s="36"/>
      <c r="C11" s="233" t="s">
        <v>98</v>
      </c>
      <c r="D11" s="234"/>
      <c r="E11" s="234"/>
      <c r="F11" s="234"/>
      <c r="G11" s="234"/>
      <c r="H11" s="234"/>
      <c r="I11" s="234"/>
      <c r="J11" s="235"/>
      <c r="K11" s="36"/>
    </row>
    <row r="12" spans="1:13" ht="15" customHeight="1">
      <c r="B12" s="36"/>
      <c r="C12" s="199" t="s">
        <v>16</v>
      </c>
      <c r="D12" s="225" t="s">
        <v>60</v>
      </c>
      <c r="E12" s="229"/>
      <c r="F12" s="226"/>
      <c r="G12" s="225" t="s">
        <v>61</v>
      </c>
      <c r="H12" s="226"/>
      <c r="I12" s="205" t="s">
        <v>60</v>
      </c>
      <c r="J12" s="204"/>
      <c r="K12" s="36"/>
    </row>
    <row r="13" spans="1:13" ht="15" customHeight="1">
      <c r="B13" s="36"/>
      <c r="C13" s="200"/>
      <c r="D13" s="227"/>
      <c r="E13" s="230"/>
      <c r="F13" s="228"/>
      <c r="G13" s="227"/>
      <c r="H13" s="228"/>
      <c r="I13" s="23" t="s">
        <v>99</v>
      </c>
      <c r="J13" s="23" t="s">
        <v>100</v>
      </c>
      <c r="K13" s="36"/>
    </row>
    <row r="14" spans="1:13" ht="24.95" customHeight="1">
      <c r="B14" s="36"/>
      <c r="C14" s="75">
        <v>1</v>
      </c>
      <c r="D14" s="206"/>
      <c r="E14" s="211"/>
      <c r="F14" s="207"/>
      <c r="G14" s="206"/>
      <c r="H14" s="207"/>
      <c r="I14" s="53"/>
      <c r="J14" s="53"/>
      <c r="K14" s="36"/>
    </row>
    <row r="15" spans="1:13" ht="88.5" customHeight="1">
      <c r="B15" s="36"/>
      <c r="C15" s="26" t="s">
        <v>101</v>
      </c>
      <c r="D15" s="208"/>
      <c r="E15" s="209"/>
      <c r="F15" s="209"/>
      <c r="G15" s="209"/>
      <c r="H15" s="209"/>
      <c r="I15" s="209"/>
      <c r="J15" s="210"/>
      <c r="K15" s="36"/>
      <c r="M15" s="35">
        <v>1</v>
      </c>
    </row>
    <row r="16" spans="1:13" ht="28.35" customHeight="1">
      <c r="B16" s="36"/>
      <c r="C16" s="217" t="s">
        <v>185</v>
      </c>
      <c r="D16" s="218"/>
      <c r="E16" s="218"/>
      <c r="F16" s="218"/>
      <c r="G16" s="218"/>
      <c r="H16" s="218"/>
      <c r="I16" s="218"/>
      <c r="J16" s="219"/>
      <c r="K16" s="36"/>
    </row>
    <row r="17" spans="2:20" ht="15" customHeight="1">
      <c r="B17" s="36"/>
      <c r="C17" s="198" t="s">
        <v>103</v>
      </c>
      <c r="D17" s="198" t="s">
        <v>104</v>
      </c>
      <c r="E17" s="198" t="s">
        <v>105</v>
      </c>
      <c r="F17" s="220" t="s">
        <v>106</v>
      </c>
      <c r="G17" s="220"/>
      <c r="H17" s="198" t="s">
        <v>62</v>
      </c>
      <c r="I17" s="198"/>
      <c r="J17" s="198" t="s">
        <v>107</v>
      </c>
      <c r="K17" s="36"/>
    </row>
    <row r="18" spans="2:20" ht="35.25" customHeight="1">
      <c r="B18" s="36"/>
      <c r="C18" s="198"/>
      <c r="D18" s="198"/>
      <c r="E18" s="198"/>
      <c r="F18" s="220"/>
      <c r="G18" s="220"/>
      <c r="H18" s="23" t="s">
        <v>63</v>
      </c>
      <c r="I18" s="23" t="s">
        <v>108</v>
      </c>
      <c r="J18" s="198"/>
      <c r="K18" s="36"/>
      <c r="T18" s="35">
        <f>+SUM($T$19:$T$9999)</f>
        <v>0</v>
      </c>
    </row>
    <row r="19" spans="2:20" ht="28.35" customHeight="1">
      <c r="B19" s="36"/>
      <c r="C19" s="53"/>
      <c r="D19" s="53"/>
      <c r="E19" s="103"/>
      <c r="F19" s="216"/>
      <c r="G19" s="216"/>
      <c r="H19" s="53"/>
      <c r="I19" s="53"/>
      <c r="J19" s="84"/>
      <c r="K19" s="36"/>
      <c r="S19" s="35">
        <v>1</v>
      </c>
      <c r="T19" s="35">
        <f>+J19</f>
        <v>0</v>
      </c>
    </row>
    <row r="20" spans="2:20" ht="17.25" customHeight="1">
      <c r="B20" s="36"/>
      <c r="C20" s="82"/>
      <c r="D20" s="83"/>
      <c r="E20" s="83"/>
      <c r="F20" s="83"/>
      <c r="G20" s="83"/>
      <c r="H20" s="83"/>
      <c r="I20" s="23" t="s">
        <v>20</v>
      </c>
      <c r="J20" s="85">
        <f>+$T$18</f>
        <v>0</v>
      </c>
      <c r="K20" s="36"/>
      <c r="M20" s="35">
        <v>2</v>
      </c>
    </row>
    <row r="21" spans="2:20"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2:20"/>
    <row r="23" spans="2:20" hidden="1"/>
    <row r="24" spans="2:20" hidden="1"/>
    <row r="25" spans="2:20" hidden="1"/>
    <row r="26" spans="2:20" hidden="1"/>
    <row r="27" spans="2:20" hidden="1"/>
    <row r="28" spans="2:20" hidden="1"/>
    <row r="29" spans="2:20" hidden="1"/>
    <row r="30" spans="2:20" hidden="1"/>
    <row r="31" spans="2:20" hidden="1"/>
    <row r="32" spans="2:20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sheetProtection password="CCD0" sheet="1" objects="1" scenarios="1" formatCells="0" formatColumns="0" formatRows="0" insertColumns="0" insertRows="0" deleteColumns="0" deleteRows="0"/>
  <mergeCells count="26">
    <mergeCell ref="G9:J9"/>
    <mergeCell ref="G12:H13"/>
    <mergeCell ref="D12:F13"/>
    <mergeCell ref="C3:J3"/>
    <mergeCell ref="C4:J4"/>
    <mergeCell ref="C10:J10"/>
    <mergeCell ref="C11:J11"/>
    <mergeCell ref="C5:J5"/>
    <mergeCell ref="C7:F7"/>
    <mergeCell ref="C9:F9"/>
    <mergeCell ref="C8:F8"/>
    <mergeCell ref="C6:F6"/>
    <mergeCell ref="G6:G8"/>
    <mergeCell ref="F19:G19"/>
    <mergeCell ref="C17:C18"/>
    <mergeCell ref="D17:D18"/>
    <mergeCell ref="C16:J16"/>
    <mergeCell ref="J17:J18"/>
    <mergeCell ref="H17:I17"/>
    <mergeCell ref="F17:G18"/>
    <mergeCell ref="E17:E18"/>
    <mergeCell ref="C12:C13"/>
    <mergeCell ref="I12:J12"/>
    <mergeCell ref="G14:H14"/>
    <mergeCell ref="D15:J15"/>
    <mergeCell ref="D14:F14"/>
  </mergeCells>
  <phoneticPr fontId="0" type="noConversion"/>
  <dataValidations count="2">
    <dataValidation type="list" allowBlank="1" showInputMessage="1" showErrorMessage="1" sqref="I14:J14">
      <formula1>$M$4:$M$5</formula1>
    </dataValidation>
    <dataValidation type="list" allowBlank="1" showInputMessage="1" showErrorMessage="1" sqref="G14:H14">
      <formula1>$M$7:$M$10</formula1>
    </dataValidation>
  </dataValidations>
  <hyperlinks>
    <hyperlink ref="L1" location="'Zakres rzeczowy'!A1" display="następna"/>
    <hyperlink ref="A1" location="OPIS!A1" display="poprzednia"/>
  </hyperlinks>
  <pageMargins left="0.74803149606299213" right="0.74803149606299213" top="0.98425196850393704" bottom="0.98425196850393704" header="0.51181102362204722" footer="0.51181102362204722"/>
  <pageSetup paperSize="9" scale="70" orientation="portrait" r:id="rId1"/>
  <headerFooter scaleWithDoc="0" alignWithMargins="0">
    <oddFooter>&amp;L PROW_413_311/12/02/EPO&amp;RStrona 4 z 10</oddFooter>
  </headerFooter>
  <legacyDrawing r:id="rId2"/>
  <controls>
    <control shapeId="2063" r:id="rId3" name="CommandButton4"/>
    <control shapeId="2062" r:id="rId4" name="CommandButton3"/>
    <control shapeId="2060" r:id="rId5" name="CommandButton2"/>
    <control shapeId="2058" r:id="rId6" name="CommandButton1"/>
  </controls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>
    <pageSetUpPr fitToPage="1"/>
  </sheetPr>
  <dimension ref="A1:O94"/>
  <sheetViews>
    <sheetView showRowColHeaders="0" zoomScale="95" zoomScaleNormal="95" workbookViewId="0">
      <selection activeCell="L1" sqref="L1"/>
    </sheetView>
  </sheetViews>
  <sheetFormatPr defaultColWidth="0" defaultRowHeight="12.75" zeroHeight="1"/>
  <cols>
    <col min="1" max="1" width="9.140625" style="4" customWidth="1"/>
    <col min="2" max="2" width="2.85546875" style="4" customWidth="1"/>
    <col min="3" max="3" width="10" style="4" customWidth="1"/>
    <col min="4" max="4" width="34.7109375" style="4" customWidth="1"/>
    <col min="5" max="5" width="15" style="4" customWidth="1"/>
    <col min="6" max="6" width="9.85546875" style="4" customWidth="1"/>
    <col min="7" max="7" width="9.5703125" style="4" customWidth="1"/>
    <col min="8" max="9" width="12.140625" style="4" customWidth="1"/>
    <col min="10" max="10" width="11" style="4" customWidth="1"/>
    <col min="11" max="11" width="3.5703125" style="4" customWidth="1"/>
    <col min="12" max="12" width="11.7109375" style="4" customWidth="1"/>
    <col min="13" max="16384" width="15.7109375" style="4" hidden="1"/>
  </cols>
  <sheetData>
    <row r="1" spans="1:15">
      <c r="A1" s="34" t="s">
        <v>49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 t="s">
        <v>37</v>
      </c>
      <c r="M1" s="35"/>
      <c r="N1" s="35"/>
      <c r="O1" s="35"/>
    </row>
    <row r="2" spans="1:15" ht="9.7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5"/>
      <c r="M2" s="35"/>
      <c r="N2" s="35"/>
      <c r="O2" s="35"/>
    </row>
    <row r="3" spans="1:15">
      <c r="A3" s="35"/>
      <c r="B3" s="36"/>
      <c r="C3" s="231" t="str">
        <f>+OPIS!C3</f>
        <v>II. CHARAKTERYSTYKA PLANOWANEJ OPERACJI</v>
      </c>
      <c r="D3" s="231"/>
      <c r="E3" s="231"/>
      <c r="F3" s="231"/>
      <c r="G3" s="231"/>
      <c r="H3" s="231"/>
      <c r="I3" s="231"/>
      <c r="J3" s="231"/>
      <c r="K3" s="36"/>
      <c r="L3" s="35"/>
      <c r="M3" s="35"/>
      <c r="N3" s="35"/>
      <c r="O3" s="35"/>
    </row>
    <row r="4" spans="1:15" ht="15.75" customHeight="1">
      <c r="A4" s="35"/>
      <c r="B4" s="36"/>
      <c r="C4" s="232" t="s">
        <v>59</v>
      </c>
      <c r="D4" s="232"/>
      <c r="E4" s="232"/>
      <c r="F4" s="232"/>
      <c r="G4" s="232"/>
      <c r="H4" s="232"/>
      <c r="I4" s="232"/>
      <c r="J4" s="232"/>
      <c r="K4" s="36"/>
      <c r="L4" s="35"/>
      <c r="M4" s="35"/>
      <c r="N4" s="35"/>
      <c r="O4" s="35"/>
    </row>
    <row r="5" spans="1:15" ht="15.75" customHeight="1">
      <c r="A5" s="35"/>
      <c r="B5" s="36"/>
      <c r="C5" s="239" t="s">
        <v>185</v>
      </c>
      <c r="D5" s="240"/>
      <c r="E5" s="240"/>
      <c r="F5" s="240"/>
      <c r="G5" s="240"/>
      <c r="H5" s="240"/>
      <c r="I5" s="240"/>
      <c r="J5" s="241"/>
      <c r="K5" s="36"/>
      <c r="L5" s="35"/>
      <c r="M5" s="35"/>
      <c r="N5" s="35"/>
      <c r="O5" s="35"/>
    </row>
    <row r="6" spans="1:15" ht="15.75" customHeight="1">
      <c r="A6" s="35"/>
      <c r="B6" s="36"/>
      <c r="C6" s="239" t="s">
        <v>109</v>
      </c>
      <c r="D6" s="240"/>
      <c r="E6" s="240"/>
      <c r="F6" s="240"/>
      <c r="G6" s="240"/>
      <c r="H6" s="240"/>
      <c r="I6" s="240"/>
      <c r="J6" s="241"/>
      <c r="K6" s="36"/>
      <c r="L6" s="35"/>
      <c r="M6" s="35"/>
      <c r="N6" s="35"/>
      <c r="O6" s="35"/>
    </row>
    <row r="7" spans="1:15" ht="369.75" customHeight="1">
      <c r="A7" s="35"/>
      <c r="B7" s="36"/>
      <c r="C7" s="236"/>
      <c r="D7" s="237"/>
      <c r="E7" s="237"/>
      <c r="F7" s="237"/>
      <c r="G7" s="237"/>
      <c r="H7" s="237"/>
      <c r="I7" s="237"/>
      <c r="J7" s="238"/>
      <c r="K7" s="36"/>
      <c r="L7" s="35"/>
      <c r="M7" s="35"/>
      <c r="N7" s="35"/>
      <c r="O7" s="35"/>
    </row>
    <row r="8" spans="1:15" ht="15.75" customHeight="1">
      <c r="A8" s="35"/>
      <c r="B8" s="36"/>
      <c r="C8" s="239" t="s">
        <v>110</v>
      </c>
      <c r="D8" s="240"/>
      <c r="E8" s="240"/>
      <c r="F8" s="240"/>
      <c r="G8" s="240"/>
      <c r="H8" s="240"/>
      <c r="I8" s="240"/>
      <c r="J8" s="241"/>
      <c r="K8" s="36"/>
      <c r="L8" s="35"/>
      <c r="M8" s="35"/>
      <c r="N8" s="35"/>
      <c r="O8" s="35"/>
    </row>
    <row r="9" spans="1:15" ht="409.5" customHeight="1">
      <c r="A9" s="35"/>
      <c r="B9" s="36"/>
      <c r="C9" s="236"/>
      <c r="D9" s="237"/>
      <c r="E9" s="237"/>
      <c r="F9" s="237"/>
      <c r="G9" s="237"/>
      <c r="H9" s="237"/>
      <c r="I9" s="237"/>
      <c r="J9" s="238"/>
      <c r="K9" s="36"/>
      <c r="L9" s="35"/>
      <c r="M9" s="35"/>
      <c r="N9" s="35"/>
      <c r="O9" s="35"/>
    </row>
    <row r="10" spans="1:15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5"/>
      <c r="M10" s="35"/>
      <c r="N10" s="35"/>
      <c r="O10" s="35"/>
    </row>
    <row r="11" spans="1:1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5"/>
    <row r="13" spans="1:15" hidden="1"/>
    <row r="14" spans="1:15" hidden="1"/>
    <row r="15" spans="1:15" hidden="1"/>
    <row r="16" spans="1:15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</sheetData>
  <sheetProtection password="CCD0" sheet="1" objects="1" scenarios="1" formatCells="0" formatColumns="0" formatRows="0" insertColumns="0" insertRows="0" deleteColumns="0" deleteRows="0"/>
  <mergeCells count="7">
    <mergeCell ref="C9:J9"/>
    <mergeCell ref="C3:J3"/>
    <mergeCell ref="C4:J4"/>
    <mergeCell ref="C5:J5"/>
    <mergeCell ref="C6:J6"/>
    <mergeCell ref="C7:J7"/>
    <mergeCell ref="C8:J8"/>
  </mergeCells>
  <phoneticPr fontId="0" type="noConversion"/>
  <hyperlinks>
    <hyperlink ref="L1" location="'PF1 ŚWiO'!A1" display="następna"/>
    <hyperlink ref="A1" location="POTRZEBY!A1" display="poprzednia"/>
  </hyperlinks>
  <pageMargins left="0.74803149606299213" right="0.74803149606299213" top="0.98425196850393704" bottom="0.98425196850393704" header="0.51181102362204722" footer="0.51181102362204722"/>
  <pageSetup paperSize="9" scale="72" orientation="portrait" r:id="rId1"/>
  <headerFooter scaleWithDoc="0" alignWithMargins="0">
    <oddFooter>&amp;L PROW_413_311/12/02/EPO&amp;RStrona 5 z 10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>
    <pageSetUpPr fitToPage="1"/>
  </sheetPr>
  <dimension ref="A1:BL4256"/>
  <sheetViews>
    <sheetView showRowColHeaders="0" topLeftCell="C1" zoomScale="92" zoomScaleNormal="92" workbookViewId="0">
      <selection activeCell="L8" sqref="L8"/>
    </sheetView>
  </sheetViews>
  <sheetFormatPr defaultColWidth="0" defaultRowHeight="9.9499999999999993" customHeight="1" zeroHeight="1"/>
  <cols>
    <col min="1" max="1" width="9.140625" style="5" customWidth="1"/>
    <col min="2" max="2" width="2.85546875" style="5" customWidth="1"/>
    <col min="3" max="3" width="4.28515625" style="5" customWidth="1"/>
    <col min="4" max="17" width="11.7109375" style="5" customWidth="1"/>
    <col min="18" max="18" width="2.7109375" style="5" customWidth="1"/>
    <col min="19" max="19" width="11.42578125" style="5" customWidth="1"/>
    <col min="20" max="16384" width="15.7109375" style="5" hidden="1"/>
  </cols>
  <sheetData>
    <row r="1" spans="1:64" ht="12.75">
      <c r="A1" s="15" t="s">
        <v>49</v>
      </c>
      <c r="S1" s="15" t="s">
        <v>37</v>
      </c>
    </row>
    <row r="2" spans="1:64" ht="12.7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AO2" s="17"/>
    </row>
    <row r="3" spans="1:64" ht="12.75">
      <c r="B3" s="10"/>
      <c r="C3" s="13" t="s">
        <v>13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AY3" s="6"/>
    </row>
    <row r="4" spans="1:64" s="6" customFormat="1" ht="12.75">
      <c r="B4" s="11"/>
      <c r="C4" s="12" t="s">
        <v>14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0"/>
    </row>
    <row r="5" spans="1:64" s="6" customFormat="1" ht="7.5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0"/>
      <c r="AF5" s="5"/>
      <c r="AG5" s="5"/>
      <c r="AH5" s="5"/>
      <c r="AI5" s="5"/>
      <c r="AJ5" s="5"/>
      <c r="AK5" s="5"/>
      <c r="AL5" s="5"/>
      <c r="AM5" s="5"/>
      <c r="AN5" s="5"/>
      <c r="AP5" s="5"/>
      <c r="AQ5" s="5"/>
      <c r="AR5" s="5"/>
      <c r="AS5" s="5"/>
      <c r="AT5" s="5"/>
      <c r="AU5" s="5"/>
      <c r="AV5" s="5"/>
      <c r="AW5" s="5"/>
      <c r="AX5" s="5"/>
      <c r="AZ5" s="5"/>
      <c r="BA5" s="5"/>
      <c r="BB5" s="5"/>
      <c r="BC5" s="5"/>
      <c r="BD5" s="5"/>
      <c r="BE5" s="5"/>
      <c r="BF5" s="5"/>
      <c r="BG5" s="5"/>
      <c r="BH5" s="5"/>
      <c r="BI5" s="5"/>
    </row>
    <row r="6" spans="1:64" s="6" customFormat="1" ht="26.25" customHeight="1">
      <c r="B6" s="11"/>
      <c r="C6" s="245" t="s">
        <v>123</v>
      </c>
      <c r="D6" s="245"/>
      <c r="E6" s="245"/>
      <c r="F6" s="245"/>
      <c r="G6" s="245"/>
      <c r="H6" s="245"/>
      <c r="I6" s="245"/>
      <c r="J6" s="245"/>
      <c r="K6" s="8" t="s">
        <v>111</v>
      </c>
      <c r="L6" s="8" t="s">
        <v>18</v>
      </c>
      <c r="M6" s="8" t="s">
        <v>19</v>
      </c>
      <c r="N6" s="8" t="s">
        <v>19</v>
      </c>
      <c r="O6" s="8" t="s">
        <v>19</v>
      </c>
      <c r="P6" s="56" t="s">
        <v>19</v>
      </c>
      <c r="Q6" s="56" t="s">
        <v>19</v>
      </c>
      <c r="R6" s="10"/>
    </row>
    <row r="7" spans="1:64" s="6" customFormat="1" ht="16.5" customHeight="1">
      <c r="B7" s="11"/>
      <c r="C7" s="245"/>
      <c r="D7" s="245"/>
      <c r="E7" s="245"/>
      <c r="F7" s="245"/>
      <c r="G7" s="245"/>
      <c r="H7" s="245"/>
      <c r="I7" s="245"/>
      <c r="J7" s="245"/>
      <c r="K7" s="57">
        <f>+L7-1</f>
        <v>2011</v>
      </c>
      <c r="L7" s="97">
        <v>2012</v>
      </c>
      <c r="M7" s="57">
        <f>L7+1</f>
        <v>2013</v>
      </c>
      <c r="N7" s="57">
        <f>M7+1</f>
        <v>2014</v>
      </c>
      <c r="O7" s="57">
        <f>N7+1</f>
        <v>2015</v>
      </c>
      <c r="P7" s="57">
        <f>O7+1</f>
        <v>2016</v>
      </c>
      <c r="Q7" s="57">
        <f>P7+1</f>
        <v>2017</v>
      </c>
      <c r="R7" s="10"/>
    </row>
    <row r="8" spans="1:64" s="6" customFormat="1" ht="21.75" customHeight="1">
      <c r="B8" s="11"/>
      <c r="C8" s="246"/>
      <c r="D8" s="245" t="s">
        <v>15</v>
      </c>
      <c r="E8" s="245"/>
      <c r="F8" s="245"/>
      <c r="G8" s="245"/>
      <c r="H8" s="245"/>
      <c r="I8" s="245"/>
      <c r="J8" s="245"/>
      <c r="K8" s="141"/>
      <c r="L8" s="123"/>
      <c r="M8" s="124"/>
      <c r="N8" s="123"/>
      <c r="O8" s="123"/>
      <c r="P8" s="125"/>
      <c r="Q8" s="125"/>
      <c r="R8" s="10"/>
    </row>
    <row r="9" spans="1:64" s="6" customFormat="1" ht="26.25" customHeight="1">
      <c r="B9" s="11"/>
      <c r="C9" s="246"/>
      <c r="D9" s="245" t="s">
        <v>112</v>
      </c>
      <c r="E9" s="245"/>
      <c r="F9" s="245"/>
      <c r="G9" s="245"/>
      <c r="H9" s="245"/>
      <c r="I9" s="245"/>
      <c r="J9" s="245"/>
      <c r="K9" s="123"/>
      <c r="L9" s="123"/>
      <c r="M9" s="123"/>
      <c r="N9" s="123"/>
      <c r="O9" s="123"/>
      <c r="P9" s="125"/>
      <c r="Q9" s="125"/>
      <c r="R9" s="10"/>
    </row>
    <row r="10" spans="1:64" s="6" customFormat="1" ht="21" customHeight="1">
      <c r="B10" s="11"/>
      <c r="C10" s="246"/>
      <c r="D10" s="245" t="s">
        <v>121</v>
      </c>
      <c r="E10" s="254" t="s">
        <v>122</v>
      </c>
      <c r="F10" s="254"/>
      <c r="G10" s="254"/>
      <c r="H10" s="254"/>
      <c r="I10" s="254"/>
      <c r="J10" s="254"/>
      <c r="K10" s="123"/>
      <c r="L10" s="123"/>
      <c r="M10" s="123"/>
      <c r="N10" s="123"/>
      <c r="O10" s="123"/>
      <c r="P10" s="125"/>
      <c r="Q10" s="125"/>
      <c r="R10" s="10"/>
      <c r="U10" s="6">
        <f t="shared" ref="U10:AP10" si="0">SUM(U15:U246)</f>
        <v>0</v>
      </c>
      <c r="V10" s="6">
        <f t="shared" si="0"/>
        <v>0</v>
      </c>
      <c r="W10" s="6">
        <f t="shared" si="0"/>
        <v>0</v>
      </c>
      <c r="X10" s="6">
        <f t="shared" si="0"/>
        <v>0</v>
      </c>
      <c r="Y10" s="6">
        <f t="shared" si="0"/>
        <v>0</v>
      </c>
      <c r="Z10" s="6">
        <f t="shared" si="0"/>
        <v>0</v>
      </c>
      <c r="AA10" s="6">
        <f t="shared" si="0"/>
        <v>0</v>
      </c>
      <c r="AB10" s="6">
        <f t="shared" si="0"/>
        <v>0</v>
      </c>
      <c r="AC10" s="89">
        <f t="shared" si="0"/>
        <v>0</v>
      </c>
      <c r="AD10" s="6">
        <f t="shared" si="0"/>
        <v>0</v>
      </c>
      <c r="AE10" s="6">
        <f t="shared" si="0"/>
        <v>0</v>
      </c>
      <c r="AF10" s="6">
        <f t="shared" si="0"/>
        <v>0</v>
      </c>
      <c r="AG10" s="6">
        <f t="shared" si="0"/>
        <v>0</v>
      </c>
      <c r="AH10" s="6">
        <f t="shared" si="0"/>
        <v>0</v>
      </c>
      <c r="AI10" s="6">
        <f t="shared" si="0"/>
        <v>0</v>
      </c>
      <c r="AJ10" s="6">
        <f t="shared" si="0"/>
        <v>0</v>
      </c>
      <c r="AK10" s="6">
        <f t="shared" si="0"/>
        <v>0</v>
      </c>
      <c r="AL10" s="6">
        <f t="shared" si="0"/>
        <v>0</v>
      </c>
      <c r="AM10" s="6">
        <f t="shared" si="0"/>
        <v>0</v>
      </c>
      <c r="AN10" s="6">
        <f t="shared" si="0"/>
        <v>0</v>
      </c>
      <c r="AO10" s="6">
        <f t="shared" si="0"/>
        <v>0</v>
      </c>
      <c r="AP10" s="6">
        <f t="shared" si="0"/>
        <v>0</v>
      </c>
    </row>
    <row r="11" spans="1:64" s="6" customFormat="1" ht="18" customHeight="1">
      <c r="B11" s="11"/>
      <c r="C11" s="246"/>
      <c r="D11" s="245"/>
      <c r="E11" s="254" t="s">
        <v>114</v>
      </c>
      <c r="F11" s="254"/>
      <c r="G11" s="254"/>
      <c r="H11" s="254"/>
      <c r="I11" s="254"/>
      <c r="J11" s="254"/>
      <c r="K11" s="123"/>
      <c r="L11" s="123"/>
      <c r="M11" s="123"/>
      <c r="N11" s="123"/>
      <c r="O11" s="123"/>
      <c r="P11" s="125"/>
      <c r="Q11" s="125"/>
      <c r="R11" s="11"/>
      <c r="BL11" s="5"/>
    </row>
    <row r="12" spans="1:64" s="6" customFormat="1" ht="17.25" customHeight="1">
      <c r="B12" s="11"/>
      <c r="C12" s="246"/>
      <c r="D12" s="245"/>
      <c r="E12" s="254" t="s">
        <v>115</v>
      </c>
      <c r="F12" s="254"/>
      <c r="G12" s="254"/>
      <c r="H12" s="254"/>
      <c r="I12" s="254"/>
      <c r="J12" s="254"/>
      <c r="K12" s="123"/>
      <c r="L12" s="123"/>
      <c r="M12" s="123"/>
      <c r="N12" s="123"/>
      <c r="O12" s="123"/>
      <c r="P12" s="125"/>
      <c r="Q12" s="125"/>
      <c r="R12" s="11"/>
      <c r="BL12" s="5"/>
    </row>
    <row r="13" spans="1:64" s="6" customFormat="1" ht="18.75" customHeight="1">
      <c r="B13" s="11"/>
      <c r="C13" s="246"/>
      <c r="D13" s="245"/>
      <c r="E13" s="255" t="s">
        <v>113</v>
      </c>
      <c r="F13" s="255"/>
      <c r="G13" s="255"/>
      <c r="H13" s="255"/>
      <c r="I13" s="255"/>
      <c r="J13" s="255"/>
      <c r="K13" s="123"/>
      <c r="L13" s="123"/>
      <c r="M13" s="123"/>
      <c r="N13" s="123"/>
      <c r="O13" s="123"/>
      <c r="P13" s="125"/>
      <c r="Q13" s="125"/>
      <c r="R13" s="11"/>
      <c r="BL13" s="5"/>
    </row>
    <row r="14" spans="1:64" s="6" customFormat="1" ht="15" customHeight="1">
      <c r="B14" s="11"/>
      <c r="C14" s="245" t="s">
        <v>116</v>
      </c>
      <c r="D14" s="245"/>
      <c r="E14" s="245"/>
      <c r="F14" s="245"/>
      <c r="G14" s="245"/>
      <c r="H14" s="245"/>
      <c r="I14" s="245"/>
      <c r="J14" s="245"/>
      <c r="K14" s="126">
        <f>SUM(K8:K13)</f>
        <v>0</v>
      </c>
      <c r="L14" s="126">
        <f t="shared" ref="L14:Q14" si="1">SUM(L8:L13)</f>
        <v>0</v>
      </c>
      <c r="M14" s="126">
        <f t="shared" si="1"/>
        <v>0</v>
      </c>
      <c r="N14" s="126">
        <f t="shared" si="1"/>
        <v>0</v>
      </c>
      <c r="O14" s="126">
        <f t="shared" si="1"/>
        <v>0</v>
      </c>
      <c r="P14" s="126">
        <f t="shared" si="1"/>
        <v>0</v>
      </c>
      <c r="Q14" s="126">
        <f t="shared" si="1"/>
        <v>0</v>
      </c>
      <c r="R14" s="11"/>
      <c r="BL14" s="5"/>
    </row>
    <row r="15" spans="1:64" s="6" customFormat="1" ht="26.25" customHeight="1">
      <c r="B15" s="11"/>
      <c r="C15" s="245" t="s">
        <v>186</v>
      </c>
      <c r="D15" s="245"/>
      <c r="E15" s="245"/>
      <c r="F15" s="245"/>
      <c r="G15" s="245"/>
      <c r="H15" s="245"/>
      <c r="I15" s="245"/>
      <c r="J15" s="245"/>
      <c r="K15" s="123"/>
      <c r="L15" s="123"/>
      <c r="M15" s="123"/>
      <c r="N15" s="123"/>
      <c r="O15" s="123"/>
      <c r="P15" s="125"/>
      <c r="Q15" s="125"/>
      <c r="R15" s="11"/>
    </row>
    <row r="16" spans="1:64" s="6" customFormat="1" ht="1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2:42" s="6" customFormat="1" ht="12">
      <c r="B17" s="11"/>
      <c r="C17" s="12" t="s">
        <v>187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42" s="6" customFormat="1" ht="5.25" customHeight="1">
      <c r="B18" s="11"/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2:42" s="6" customFormat="1" ht="33.75" customHeight="1">
      <c r="B19" s="11"/>
      <c r="C19" s="245" t="s">
        <v>16</v>
      </c>
      <c r="D19" s="246" t="s">
        <v>117</v>
      </c>
      <c r="E19" s="246"/>
      <c r="F19" s="246" t="s">
        <v>17</v>
      </c>
      <c r="G19" s="246"/>
      <c r="H19" s="246"/>
      <c r="I19" s="246" t="s">
        <v>118</v>
      </c>
      <c r="J19" s="246" t="s">
        <v>119</v>
      </c>
      <c r="K19" s="247" t="s">
        <v>120</v>
      </c>
      <c r="L19" s="248"/>
      <c r="M19" s="248"/>
      <c r="N19" s="248"/>
      <c r="O19" s="248"/>
      <c r="P19" s="248"/>
      <c r="Q19" s="249"/>
      <c r="R19" s="11"/>
    </row>
    <row r="20" spans="2:42" s="6" customFormat="1" ht="1.5" customHeight="1">
      <c r="B20" s="11"/>
      <c r="C20" s="245"/>
      <c r="D20" s="246"/>
      <c r="E20" s="246"/>
      <c r="F20" s="246"/>
      <c r="G20" s="246"/>
      <c r="H20" s="246"/>
      <c r="I20" s="246"/>
      <c r="J20" s="246"/>
      <c r="K20" s="88"/>
      <c r="L20" s="86"/>
      <c r="M20" s="86"/>
      <c r="N20" s="86"/>
      <c r="O20" s="86"/>
      <c r="P20" s="86"/>
      <c r="Q20" s="87"/>
      <c r="R20" s="11"/>
    </row>
    <row r="21" spans="2:42" s="6" customFormat="1" ht="24" customHeight="1">
      <c r="B21" s="11"/>
      <c r="C21" s="245"/>
      <c r="D21" s="246"/>
      <c r="E21" s="246"/>
      <c r="F21" s="246"/>
      <c r="G21" s="246"/>
      <c r="H21" s="246"/>
      <c r="I21" s="246"/>
      <c r="J21" s="246"/>
      <c r="K21" s="8" t="str">
        <f>+K6</f>
        <v>Rok poprzedni</v>
      </c>
      <c r="L21" s="8" t="s">
        <v>18</v>
      </c>
      <c r="M21" s="8" t="s">
        <v>19</v>
      </c>
      <c r="N21" s="8" t="s">
        <v>19</v>
      </c>
      <c r="O21" s="8" t="s">
        <v>19</v>
      </c>
      <c r="P21" s="8" t="s">
        <v>19</v>
      </c>
      <c r="Q21" s="8" t="s">
        <v>19</v>
      </c>
      <c r="R21" s="11"/>
    </row>
    <row r="22" spans="2:42" s="6" customFormat="1" ht="17.25" customHeight="1">
      <c r="B22" s="11"/>
      <c r="C22" s="245"/>
      <c r="D22" s="246"/>
      <c r="E22" s="246"/>
      <c r="F22" s="246"/>
      <c r="G22" s="246"/>
      <c r="H22" s="246"/>
      <c r="I22" s="246"/>
      <c r="J22" s="246"/>
      <c r="K22" s="9">
        <f>+K7</f>
        <v>2011</v>
      </c>
      <c r="L22" s="9">
        <f>+L7</f>
        <v>2012</v>
      </c>
      <c r="M22" s="9">
        <f>M7</f>
        <v>2013</v>
      </c>
      <c r="N22" s="9">
        <f>M22+1</f>
        <v>2014</v>
      </c>
      <c r="O22" s="9">
        <f>N22+1</f>
        <v>2015</v>
      </c>
      <c r="P22" s="9">
        <f>O22+1</f>
        <v>2016</v>
      </c>
      <c r="Q22" s="9">
        <f>P22+1</f>
        <v>2017</v>
      </c>
      <c r="R22" s="11"/>
      <c r="T22" s="6">
        <v>1</v>
      </c>
    </row>
    <row r="23" spans="2:42" s="6" customFormat="1" ht="26.1" customHeight="1">
      <c r="B23" s="11"/>
      <c r="C23" s="60">
        <v>1</v>
      </c>
      <c r="D23" s="197"/>
      <c r="E23" s="197"/>
      <c r="F23" s="197"/>
      <c r="G23" s="197"/>
      <c r="H23" s="197"/>
      <c r="I23" s="100"/>
      <c r="J23" s="127"/>
      <c r="K23" s="125"/>
      <c r="L23" s="127"/>
      <c r="M23" s="127"/>
      <c r="N23" s="127"/>
      <c r="O23" s="127"/>
      <c r="P23" s="127"/>
      <c r="Q23" s="127"/>
      <c r="R23" s="11"/>
      <c r="U23" s="6">
        <f t="shared" ref="U23:AB23" si="2">J23</f>
        <v>0</v>
      </c>
      <c r="V23" s="6">
        <f t="shared" si="2"/>
        <v>0</v>
      </c>
      <c r="W23" s="6">
        <f t="shared" si="2"/>
        <v>0</v>
      </c>
      <c r="X23" s="6">
        <f t="shared" si="2"/>
        <v>0</v>
      </c>
      <c r="Y23" s="6">
        <f t="shared" si="2"/>
        <v>0</v>
      </c>
      <c r="Z23" s="6">
        <f t="shared" si="2"/>
        <v>0</v>
      </c>
      <c r="AA23" s="6">
        <f t="shared" si="2"/>
        <v>0</v>
      </c>
      <c r="AB23" s="6">
        <f t="shared" si="2"/>
        <v>0</v>
      </c>
    </row>
    <row r="24" spans="2:42" s="6" customFormat="1" ht="24.95" customHeight="1">
      <c r="B24" s="11"/>
      <c r="C24" s="250" t="s">
        <v>20</v>
      </c>
      <c r="D24" s="251"/>
      <c r="E24" s="251"/>
      <c r="F24" s="251"/>
      <c r="G24" s="251"/>
      <c r="H24" s="251"/>
      <c r="I24" s="252"/>
      <c r="J24" s="128">
        <f t="shared" ref="J24:Q24" si="3">U10</f>
        <v>0</v>
      </c>
      <c r="K24" s="128">
        <f t="shared" si="3"/>
        <v>0</v>
      </c>
      <c r="L24" s="128">
        <f t="shared" si="3"/>
        <v>0</v>
      </c>
      <c r="M24" s="128">
        <f t="shared" si="3"/>
        <v>0</v>
      </c>
      <c r="N24" s="128">
        <f t="shared" si="3"/>
        <v>0</v>
      </c>
      <c r="O24" s="128">
        <f t="shared" si="3"/>
        <v>0</v>
      </c>
      <c r="P24" s="128">
        <f t="shared" si="3"/>
        <v>0</v>
      </c>
      <c r="Q24" s="128">
        <f t="shared" si="3"/>
        <v>0</v>
      </c>
      <c r="R24" s="11"/>
      <c r="T24" s="6">
        <v>2</v>
      </c>
    </row>
    <row r="25" spans="2:42" s="6" customFormat="1" ht="28.5" customHeight="1">
      <c r="B25" s="11"/>
      <c r="C25" s="253" t="s">
        <v>124</v>
      </c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11"/>
    </row>
    <row r="26" spans="2:42" s="6" customFormat="1" ht="12.95" customHeight="1">
      <c r="B26" s="11"/>
      <c r="C26" s="246" t="s">
        <v>16</v>
      </c>
      <c r="D26" s="243" t="str">
        <f>+K21</f>
        <v>Rok poprzedni</v>
      </c>
      <c r="E26" s="243"/>
      <c r="F26" s="243" t="str">
        <f>+L21</f>
        <v>Rok bieżący</v>
      </c>
      <c r="G26" s="243"/>
      <c r="H26" s="243" t="str">
        <f>+M21</f>
        <v>Rok</v>
      </c>
      <c r="I26" s="243"/>
      <c r="J26" s="243" t="str">
        <f>+N21</f>
        <v>Rok</v>
      </c>
      <c r="K26" s="243"/>
      <c r="L26" s="243" t="str">
        <f>+O21</f>
        <v>Rok</v>
      </c>
      <c r="M26" s="243"/>
      <c r="N26" s="243" t="str">
        <f>+P21</f>
        <v>Rok</v>
      </c>
      <c r="O26" s="243"/>
      <c r="P26" s="243" t="str">
        <f>+Q21</f>
        <v>Rok</v>
      </c>
      <c r="Q26" s="243"/>
      <c r="R26" s="11"/>
    </row>
    <row r="27" spans="2:42" s="6" customFormat="1" ht="12.95" customHeight="1">
      <c r="B27" s="11"/>
      <c r="C27" s="246"/>
      <c r="D27" s="242">
        <f>+K22</f>
        <v>2011</v>
      </c>
      <c r="E27" s="242"/>
      <c r="F27" s="242">
        <f>+L22</f>
        <v>2012</v>
      </c>
      <c r="G27" s="242"/>
      <c r="H27" s="242">
        <f>+M22</f>
        <v>2013</v>
      </c>
      <c r="I27" s="242"/>
      <c r="J27" s="242">
        <f>+N22</f>
        <v>2014</v>
      </c>
      <c r="K27" s="242"/>
      <c r="L27" s="242">
        <f>+O22</f>
        <v>2015</v>
      </c>
      <c r="M27" s="242"/>
      <c r="N27" s="242">
        <f>+P22</f>
        <v>2016</v>
      </c>
      <c r="O27" s="242"/>
      <c r="P27" s="242">
        <f>+Q22</f>
        <v>2017</v>
      </c>
      <c r="Q27" s="242"/>
      <c r="R27" s="11"/>
    </row>
    <row r="28" spans="2:42" s="6" customFormat="1" ht="20.25" customHeight="1">
      <c r="B28" s="11"/>
      <c r="C28" s="246"/>
      <c r="D28" s="61" t="s">
        <v>125</v>
      </c>
      <c r="E28" s="61" t="s">
        <v>126</v>
      </c>
      <c r="F28" s="61" t="s">
        <v>125</v>
      </c>
      <c r="G28" s="61" t="s">
        <v>126</v>
      </c>
      <c r="H28" s="61" t="s">
        <v>125</v>
      </c>
      <c r="I28" s="61" t="s">
        <v>126</v>
      </c>
      <c r="J28" s="61" t="s">
        <v>125</v>
      </c>
      <c r="K28" s="61" t="s">
        <v>126</v>
      </c>
      <c r="L28" s="61" t="s">
        <v>125</v>
      </c>
      <c r="M28" s="61" t="s">
        <v>126</v>
      </c>
      <c r="N28" s="61" t="s">
        <v>125</v>
      </c>
      <c r="O28" s="61" t="s">
        <v>126</v>
      </c>
      <c r="P28" s="61" t="s">
        <v>125</v>
      </c>
      <c r="Q28" s="61" t="s">
        <v>126</v>
      </c>
      <c r="R28" s="11"/>
      <c r="T28" s="6">
        <v>3</v>
      </c>
    </row>
    <row r="29" spans="2:42" s="6" customFormat="1" ht="28.5" customHeight="1">
      <c r="B29" s="11"/>
      <c r="C29" s="60">
        <v>1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1"/>
      <c r="AC29" s="6">
        <f t="shared" ref="AC29:AP29" si="4">+D29</f>
        <v>0</v>
      </c>
      <c r="AD29" s="6">
        <f t="shared" si="4"/>
        <v>0</v>
      </c>
      <c r="AE29" s="6">
        <f t="shared" si="4"/>
        <v>0</v>
      </c>
      <c r="AF29" s="6">
        <f t="shared" si="4"/>
        <v>0</v>
      </c>
      <c r="AG29" s="6">
        <f t="shared" si="4"/>
        <v>0</v>
      </c>
      <c r="AH29" s="6">
        <f t="shared" si="4"/>
        <v>0</v>
      </c>
      <c r="AI29" s="6">
        <f t="shared" si="4"/>
        <v>0</v>
      </c>
      <c r="AJ29" s="6">
        <f t="shared" si="4"/>
        <v>0</v>
      </c>
      <c r="AK29" s="6">
        <f t="shared" si="4"/>
        <v>0</v>
      </c>
      <c r="AL29" s="6">
        <f t="shared" si="4"/>
        <v>0</v>
      </c>
      <c r="AM29" s="6">
        <f t="shared" si="4"/>
        <v>0</v>
      </c>
      <c r="AN29" s="6">
        <f t="shared" si="4"/>
        <v>0</v>
      </c>
      <c r="AO29" s="6">
        <f t="shared" si="4"/>
        <v>0</v>
      </c>
      <c r="AP29" s="6">
        <f t="shared" si="4"/>
        <v>0</v>
      </c>
    </row>
    <row r="30" spans="2:42" s="6" customFormat="1" ht="28.5" customHeight="1">
      <c r="B30" s="11"/>
      <c r="C30" s="90" t="s">
        <v>20</v>
      </c>
      <c r="D30" s="128">
        <f>+AC10</f>
        <v>0</v>
      </c>
      <c r="E30" s="128">
        <f t="shared" ref="E30:Q30" si="5">+AD10</f>
        <v>0</v>
      </c>
      <c r="F30" s="128">
        <f t="shared" si="5"/>
        <v>0</v>
      </c>
      <c r="G30" s="128">
        <f t="shared" si="5"/>
        <v>0</v>
      </c>
      <c r="H30" s="128">
        <f t="shared" si="5"/>
        <v>0</v>
      </c>
      <c r="I30" s="128">
        <f t="shared" si="5"/>
        <v>0</v>
      </c>
      <c r="J30" s="128">
        <f t="shared" si="5"/>
        <v>0</v>
      </c>
      <c r="K30" s="128">
        <f t="shared" si="5"/>
        <v>0</v>
      </c>
      <c r="L30" s="128">
        <f t="shared" si="5"/>
        <v>0</v>
      </c>
      <c r="M30" s="128">
        <f t="shared" si="5"/>
        <v>0</v>
      </c>
      <c r="N30" s="128">
        <f t="shared" si="5"/>
        <v>0</v>
      </c>
      <c r="O30" s="128">
        <f t="shared" si="5"/>
        <v>0</v>
      </c>
      <c r="P30" s="128">
        <f t="shared" si="5"/>
        <v>0</v>
      </c>
      <c r="Q30" s="128">
        <f t="shared" si="5"/>
        <v>0</v>
      </c>
      <c r="R30" s="11"/>
      <c r="T30" s="6">
        <v>4</v>
      </c>
    </row>
    <row r="31" spans="2:42" s="6" customFormat="1" ht="1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2:42" s="6" customFormat="1" ht="12">
      <c r="C32" s="1"/>
      <c r="D32" s="1"/>
      <c r="E32" s="1"/>
      <c r="F32" s="1"/>
      <c r="G32" s="1"/>
    </row>
    <row r="33" spans="3:9" s="6" customFormat="1" ht="15" customHeight="1">
      <c r="C33" s="2"/>
      <c r="D33" s="1"/>
      <c r="E33" s="1"/>
      <c r="F33" s="1"/>
      <c r="G33" s="1"/>
    </row>
    <row r="34" spans="3:9" s="6" customFormat="1" ht="12" hidden="1">
      <c r="C34" s="244"/>
      <c r="D34" s="244"/>
      <c r="E34" s="244"/>
      <c r="F34" s="244"/>
      <c r="G34" s="244"/>
      <c r="H34" s="244"/>
      <c r="I34" s="244"/>
    </row>
    <row r="35" spans="3:9" s="6" customFormat="1" ht="12" hidden="1"/>
    <row r="36" spans="3:9" s="6" customFormat="1" ht="9.9499999999999993" hidden="1" customHeight="1"/>
    <row r="37" spans="3:9" s="6" customFormat="1" ht="9.9499999999999993" hidden="1" customHeight="1"/>
    <row r="38" spans="3:9" s="6" customFormat="1" ht="9.9499999999999993" hidden="1" customHeight="1"/>
    <row r="39" spans="3:9" s="6" customFormat="1" ht="9.9499999999999993" hidden="1" customHeight="1"/>
    <row r="40" spans="3:9" s="6" customFormat="1" ht="9.9499999999999993" hidden="1" customHeight="1"/>
    <row r="41" spans="3:9" s="6" customFormat="1" ht="9.9499999999999993" hidden="1" customHeight="1"/>
    <row r="42" spans="3:9" s="6" customFormat="1" ht="9.9499999999999993" hidden="1" customHeight="1"/>
    <row r="43" spans="3:9" s="6" customFormat="1" ht="9.9499999999999993" hidden="1" customHeight="1"/>
    <row r="44" spans="3:9" s="6" customFormat="1" ht="9.9499999999999993" hidden="1" customHeight="1"/>
    <row r="45" spans="3:9" s="6" customFormat="1" ht="9.9499999999999993" hidden="1" customHeight="1"/>
    <row r="46" spans="3:9" s="6" customFormat="1" ht="9.9499999999999993" hidden="1" customHeight="1"/>
    <row r="47" spans="3:9" s="6" customFormat="1" ht="9.9499999999999993" hidden="1" customHeight="1"/>
    <row r="48" spans="3:9" s="6" customFormat="1" ht="9.9499999999999993" hidden="1" customHeight="1"/>
    <row r="49" spans="32:39" s="6" customFormat="1" ht="9.9499999999999993" hidden="1" customHeight="1"/>
    <row r="50" spans="32:39" s="6" customFormat="1" ht="9.9499999999999993" hidden="1" customHeight="1"/>
    <row r="51" spans="32:39" s="6" customFormat="1" ht="9.9499999999999993" hidden="1" customHeight="1"/>
    <row r="52" spans="32:39" s="6" customFormat="1" ht="9.9499999999999993" hidden="1" customHeight="1"/>
    <row r="53" spans="32:39" s="6" customFormat="1" ht="9.9499999999999993" hidden="1" customHeight="1"/>
    <row r="54" spans="32:39" s="6" customFormat="1" ht="9.9499999999999993" hidden="1" customHeight="1"/>
    <row r="55" spans="32:39" s="6" customFormat="1" ht="9.9499999999999993" hidden="1" customHeight="1"/>
    <row r="56" spans="32:39" s="6" customFormat="1" ht="9.9499999999999993" hidden="1" customHeight="1"/>
    <row r="57" spans="32:39" s="6" customFormat="1" ht="9.9499999999999993" hidden="1" customHeight="1"/>
    <row r="58" spans="32:39" s="6" customFormat="1" ht="9.9499999999999993" hidden="1" customHeight="1"/>
    <row r="59" spans="32:39" s="6" customFormat="1" ht="9.9499999999999993" hidden="1" customHeight="1"/>
    <row r="60" spans="32:39" s="6" customFormat="1" ht="9.9499999999999993" hidden="1" customHeight="1"/>
    <row r="61" spans="32:39" s="6" customFormat="1" ht="9.9499999999999993" hidden="1" customHeight="1"/>
    <row r="62" spans="32:39" s="6" customFormat="1" ht="9.9499999999999993" hidden="1" customHeight="1"/>
    <row r="63" spans="32:39" s="6" customFormat="1" ht="9.9499999999999993" hidden="1" customHeight="1"/>
    <row r="64" spans="32:39" ht="9.9499999999999993" hidden="1" customHeight="1">
      <c r="AF64" s="6"/>
      <c r="AG64" s="6"/>
      <c r="AH64" s="6"/>
      <c r="AI64" s="6"/>
      <c r="AJ64" s="6"/>
      <c r="AK64" s="6"/>
      <c r="AL64" s="6"/>
      <c r="AM64" s="6"/>
    </row>
    <row r="65" spans="32:39" ht="9.9499999999999993" hidden="1" customHeight="1">
      <c r="AF65" s="6"/>
      <c r="AG65" s="6"/>
      <c r="AH65" s="6"/>
      <c r="AI65" s="6"/>
      <c r="AJ65" s="6"/>
      <c r="AK65" s="6"/>
      <c r="AL65" s="6"/>
      <c r="AM65" s="6"/>
    </row>
    <row r="66" spans="32:39" ht="9.9499999999999993" hidden="1" customHeight="1">
      <c r="AF66" s="6"/>
      <c r="AG66" s="6"/>
      <c r="AH66" s="6"/>
      <c r="AI66" s="6"/>
      <c r="AJ66" s="6"/>
      <c r="AK66" s="6"/>
      <c r="AL66" s="6"/>
      <c r="AM66" s="6"/>
    </row>
    <row r="67" spans="32:39" ht="9.9499999999999993" hidden="1" customHeight="1">
      <c r="AF67" s="6"/>
      <c r="AG67" s="6"/>
      <c r="AH67" s="6"/>
      <c r="AI67" s="6"/>
      <c r="AJ67" s="6"/>
      <c r="AK67" s="6"/>
      <c r="AL67" s="6"/>
      <c r="AM67" s="6"/>
    </row>
    <row r="68" spans="32:39" ht="9.9499999999999993" hidden="1" customHeight="1">
      <c r="AF68" s="6"/>
      <c r="AG68" s="6"/>
      <c r="AH68" s="6"/>
      <c r="AI68" s="6"/>
      <c r="AJ68" s="6"/>
      <c r="AK68" s="6"/>
      <c r="AL68" s="6"/>
      <c r="AM68" s="6"/>
    </row>
    <row r="69" spans="32:39" ht="9.9499999999999993" hidden="1" customHeight="1">
      <c r="AF69" s="6"/>
      <c r="AG69" s="6"/>
      <c r="AH69" s="6"/>
      <c r="AI69" s="6"/>
      <c r="AJ69" s="6"/>
      <c r="AK69" s="6"/>
      <c r="AL69" s="6"/>
      <c r="AM69" s="6"/>
    </row>
    <row r="70" spans="32:39" ht="9.9499999999999993" hidden="1" customHeight="1">
      <c r="AF70" s="6"/>
      <c r="AG70" s="6"/>
      <c r="AH70" s="6"/>
      <c r="AI70" s="6"/>
      <c r="AJ70" s="6"/>
      <c r="AK70" s="6"/>
      <c r="AL70" s="6"/>
      <c r="AM70" s="6"/>
    </row>
    <row r="71" spans="32:39" ht="9.9499999999999993" hidden="1" customHeight="1">
      <c r="AF71" s="6"/>
      <c r="AG71" s="6"/>
      <c r="AH71" s="6"/>
      <c r="AI71" s="6"/>
      <c r="AJ71" s="6"/>
      <c r="AK71" s="6"/>
      <c r="AL71" s="6"/>
      <c r="AM71" s="6"/>
    </row>
    <row r="72" spans="32:39" ht="9.9499999999999993" hidden="1" customHeight="1">
      <c r="AF72" s="6"/>
      <c r="AG72" s="6"/>
      <c r="AH72" s="6"/>
      <c r="AI72" s="6"/>
      <c r="AJ72" s="6"/>
      <c r="AK72" s="6"/>
      <c r="AL72" s="6"/>
      <c r="AM72" s="6"/>
    </row>
    <row r="73" spans="32:39" ht="9.9499999999999993" hidden="1" customHeight="1">
      <c r="AF73" s="6"/>
      <c r="AG73" s="6"/>
      <c r="AH73" s="6"/>
      <c r="AI73" s="6"/>
      <c r="AJ73" s="6"/>
      <c r="AK73" s="6"/>
      <c r="AL73" s="6"/>
      <c r="AM73" s="6"/>
    </row>
    <row r="74" spans="32:39" ht="9.9499999999999993" hidden="1" customHeight="1">
      <c r="AF74" s="6"/>
      <c r="AG74" s="6"/>
      <c r="AH74" s="6"/>
      <c r="AI74" s="6"/>
      <c r="AJ74" s="6"/>
      <c r="AK74" s="6"/>
      <c r="AL74" s="6"/>
      <c r="AM74" s="6"/>
    </row>
    <row r="75" spans="32:39" ht="9.9499999999999993" hidden="1" customHeight="1">
      <c r="AF75" s="6"/>
      <c r="AG75" s="6"/>
      <c r="AH75" s="6"/>
      <c r="AI75" s="6"/>
      <c r="AJ75" s="6"/>
      <c r="AK75" s="6"/>
      <c r="AL75" s="6"/>
      <c r="AM75" s="6"/>
    </row>
    <row r="76" spans="32:39" ht="9.9499999999999993" hidden="1" customHeight="1">
      <c r="AF76" s="6"/>
      <c r="AG76" s="6"/>
      <c r="AH76" s="6"/>
      <c r="AI76" s="6"/>
      <c r="AJ76" s="6"/>
      <c r="AK76" s="6"/>
      <c r="AL76" s="6"/>
      <c r="AM76" s="6"/>
    </row>
    <row r="77" spans="32:39" ht="9.9499999999999993" hidden="1" customHeight="1">
      <c r="AF77" s="6"/>
      <c r="AG77" s="6"/>
      <c r="AH77" s="6"/>
      <c r="AI77" s="6"/>
      <c r="AJ77" s="6"/>
      <c r="AK77" s="6"/>
      <c r="AL77" s="6"/>
      <c r="AM77" s="6"/>
    </row>
    <row r="78" spans="32:39" ht="9.9499999999999993" hidden="1" customHeight="1">
      <c r="AF78" s="6"/>
      <c r="AG78" s="6"/>
      <c r="AH78" s="6"/>
      <c r="AI78" s="6"/>
      <c r="AJ78" s="6"/>
      <c r="AK78" s="6"/>
      <c r="AL78" s="6"/>
      <c r="AM78" s="6"/>
    </row>
    <row r="79" spans="32:39" ht="9.9499999999999993" hidden="1" customHeight="1">
      <c r="AF79" s="6"/>
      <c r="AG79" s="6"/>
      <c r="AH79" s="6"/>
      <c r="AI79" s="6"/>
      <c r="AJ79" s="6"/>
      <c r="AK79" s="6"/>
      <c r="AL79" s="6"/>
      <c r="AM79" s="6"/>
    </row>
    <row r="80" spans="32:39" ht="9.9499999999999993" hidden="1" customHeight="1">
      <c r="AF80" s="6"/>
      <c r="AG80" s="6"/>
      <c r="AH80" s="6"/>
      <c r="AI80" s="6"/>
      <c r="AJ80" s="6"/>
      <c r="AK80" s="6"/>
      <c r="AL80" s="6"/>
      <c r="AM80" s="6"/>
    </row>
    <row r="81" spans="32:39" ht="9.9499999999999993" hidden="1" customHeight="1">
      <c r="AF81" s="6"/>
      <c r="AG81" s="6"/>
      <c r="AH81" s="6"/>
      <c r="AI81" s="6"/>
      <c r="AJ81" s="6"/>
      <c r="AK81" s="6"/>
      <c r="AL81" s="6"/>
      <c r="AM81" s="6"/>
    </row>
    <row r="82" spans="32:39" ht="9.9499999999999993" hidden="1" customHeight="1">
      <c r="AF82" s="6"/>
      <c r="AG82" s="6"/>
      <c r="AH82" s="6"/>
      <c r="AI82" s="6"/>
      <c r="AJ82" s="6"/>
      <c r="AK82" s="6"/>
      <c r="AL82" s="6"/>
      <c r="AM82" s="6"/>
    </row>
    <row r="83" spans="32:39" ht="9.9499999999999993" hidden="1" customHeight="1">
      <c r="AF83" s="6"/>
      <c r="AG83" s="6"/>
      <c r="AH83" s="6"/>
      <c r="AI83" s="6"/>
      <c r="AJ83" s="6"/>
      <c r="AK83" s="6"/>
      <c r="AL83" s="6"/>
      <c r="AM83" s="6"/>
    </row>
    <row r="84" spans="32:39" ht="9.9499999999999993" hidden="1" customHeight="1">
      <c r="AF84" s="6"/>
      <c r="AG84" s="6"/>
      <c r="AH84" s="6"/>
      <c r="AI84" s="6"/>
      <c r="AJ84" s="6"/>
      <c r="AK84" s="6"/>
      <c r="AL84" s="6"/>
      <c r="AM84" s="6"/>
    </row>
    <row r="85" spans="32:39" ht="9.9499999999999993" hidden="1" customHeight="1">
      <c r="AF85" s="6"/>
      <c r="AG85" s="6"/>
      <c r="AH85" s="6"/>
      <c r="AI85" s="6"/>
      <c r="AJ85" s="6"/>
      <c r="AK85" s="6"/>
      <c r="AL85" s="6"/>
      <c r="AM85" s="6"/>
    </row>
    <row r="86" spans="32:39" ht="9.9499999999999993" hidden="1" customHeight="1">
      <c r="AF86" s="6"/>
      <c r="AG86" s="6"/>
      <c r="AH86" s="6"/>
      <c r="AI86" s="6"/>
      <c r="AJ86" s="6"/>
      <c r="AK86" s="6"/>
      <c r="AL86" s="6"/>
      <c r="AM86" s="6"/>
    </row>
    <row r="87" spans="32:39" ht="9.9499999999999993" hidden="1" customHeight="1">
      <c r="AF87" s="6"/>
      <c r="AG87" s="6"/>
      <c r="AH87" s="6"/>
      <c r="AI87" s="6"/>
      <c r="AJ87" s="6"/>
      <c r="AK87" s="6"/>
      <c r="AL87" s="6"/>
      <c r="AM87" s="6"/>
    </row>
    <row r="88" spans="32:39" ht="9.9499999999999993" hidden="1" customHeight="1">
      <c r="AF88" s="6"/>
      <c r="AG88" s="6"/>
      <c r="AH88" s="6"/>
      <c r="AI88" s="6"/>
      <c r="AJ88" s="6"/>
      <c r="AK88" s="6"/>
      <c r="AL88" s="6"/>
      <c r="AM88" s="6"/>
    </row>
    <row r="89" spans="32:39" ht="9.9499999999999993" hidden="1" customHeight="1">
      <c r="AF89" s="6"/>
      <c r="AG89" s="6"/>
      <c r="AH89" s="6"/>
      <c r="AI89" s="6"/>
      <c r="AJ89" s="6"/>
      <c r="AK89" s="6"/>
      <c r="AL89" s="6"/>
      <c r="AM89" s="6"/>
    </row>
    <row r="90" spans="32:39" ht="9.9499999999999993" hidden="1" customHeight="1">
      <c r="AF90" s="6"/>
      <c r="AG90" s="6"/>
      <c r="AH90" s="6"/>
      <c r="AI90" s="6"/>
      <c r="AJ90" s="6"/>
      <c r="AK90" s="6"/>
      <c r="AL90" s="6"/>
      <c r="AM90" s="6"/>
    </row>
    <row r="91" spans="32:39" ht="9.9499999999999993" hidden="1" customHeight="1">
      <c r="AF91" s="6"/>
      <c r="AG91" s="6"/>
      <c r="AH91" s="6"/>
      <c r="AI91" s="6"/>
      <c r="AJ91" s="6"/>
      <c r="AK91" s="6"/>
      <c r="AL91" s="6"/>
      <c r="AM91" s="6"/>
    </row>
    <row r="92" spans="32:39" ht="9.9499999999999993" hidden="1" customHeight="1">
      <c r="AF92" s="6"/>
      <c r="AG92" s="6"/>
      <c r="AH92" s="6"/>
      <c r="AI92" s="6"/>
      <c r="AJ92" s="6"/>
      <c r="AK92" s="6"/>
      <c r="AL92" s="6"/>
      <c r="AM92" s="6"/>
    </row>
    <row r="93" spans="32:39" ht="9.9499999999999993" hidden="1" customHeight="1">
      <c r="AF93" s="6"/>
      <c r="AG93" s="6"/>
      <c r="AH93" s="6"/>
      <c r="AI93" s="6"/>
      <c r="AJ93" s="6"/>
      <c r="AK93" s="6"/>
      <c r="AL93" s="6"/>
      <c r="AM93" s="6"/>
    </row>
    <row r="94" spans="32:39" ht="9.9499999999999993" hidden="1" customHeight="1">
      <c r="AF94" s="6"/>
      <c r="AG94" s="6"/>
      <c r="AH94" s="6"/>
      <c r="AI94" s="6"/>
      <c r="AJ94" s="6"/>
      <c r="AK94" s="6"/>
      <c r="AL94" s="6"/>
      <c r="AM94" s="6"/>
    </row>
    <row r="95" spans="32:39" ht="9.9499999999999993" hidden="1" customHeight="1">
      <c r="AF95" s="6"/>
      <c r="AG95" s="6"/>
      <c r="AH95" s="6"/>
      <c r="AI95" s="6"/>
      <c r="AJ95" s="6"/>
      <c r="AK95" s="6"/>
      <c r="AL95" s="6"/>
      <c r="AM95" s="6"/>
    </row>
    <row r="96" spans="32:39" ht="9.9499999999999993" hidden="1" customHeight="1">
      <c r="AF96" s="6"/>
      <c r="AG96" s="6"/>
      <c r="AH96" s="6"/>
      <c r="AI96" s="6"/>
      <c r="AJ96" s="6"/>
      <c r="AK96" s="6"/>
      <c r="AL96" s="6"/>
      <c r="AM96" s="6"/>
    </row>
    <row r="97" spans="32:39" ht="9.9499999999999993" hidden="1" customHeight="1">
      <c r="AF97" s="6"/>
      <c r="AG97" s="6"/>
      <c r="AH97" s="6"/>
      <c r="AI97" s="6"/>
      <c r="AJ97" s="6"/>
      <c r="AK97" s="6"/>
      <c r="AL97" s="6"/>
      <c r="AM97" s="6"/>
    </row>
    <row r="98" spans="32:39" ht="9.9499999999999993" hidden="1" customHeight="1">
      <c r="AF98" s="6"/>
      <c r="AG98" s="6"/>
      <c r="AH98" s="6"/>
      <c r="AI98" s="6"/>
      <c r="AJ98" s="6"/>
      <c r="AK98" s="6"/>
      <c r="AL98" s="6"/>
      <c r="AM98" s="6"/>
    </row>
    <row r="99" spans="32:39" ht="9.9499999999999993" hidden="1" customHeight="1">
      <c r="AF99" s="6"/>
      <c r="AG99" s="6"/>
      <c r="AH99" s="6"/>
      <c r="AI99" s="6"/>
      <c r="AJ99" s="6"/>
      <c r="AK99" s="6"/>
      <c r="AL99" s="6"/>
      <c r="AM99" s="6"/>
    </row>
    <row r="100" spans="32:39" ht="9.9499999999999993" hidden="1" customHeight="1">
      <c r="AF100" s="6"/>
      <c r="AG100" s="6"/>
      <c r="AH100" s="6"/>
      <c r="AI100" s="6"/>
      <c r="AJ100" s="6"/>
      <c r="AK100" s="6"/>
      <c r="AL100" s="6"/>
      <c r="AM100" s="6"/>
    </row>
    <row r="101" spans="32:39" ht="9.9499999999999993" hidden="1" customHeight="1">
      <c r="AF101" s="6"/>
      <c r="AG101" s="6"/>
      <c r="AH101" s="6"/>
      <c r="AI101" s="6"/>
      <c r="AJ101" s="6"/>
      <c r="AK101" s="6"/>
      <c r="AL101" s="6"/>
      <c r="AM101" s="6"/>
    </row>
    <row r="102" spans="32:39" ht="9.9499999999999993" hidden="1" customHeight="1">
      <c r="AF102" s="6"/>
      <c r="AG102" s="6"/>
      <c r="AH102" s="6"/>
      <c r="AI102" s="6"/>
      <c r="AJ102" s="6"/>
      <c r="AK102" s="6"/>
      <c r="AL102" s="6"/>
      <c r="AM102" s="6"/>
    </row>
    <row r="103" spans="32:39" ht="9.9499999999999993" hidden="1" customHeight="1">
      <c r="AF103" s="6"/>
      <c r="AG103" s="6"/>
      <c r="AH103" s="6"/>
      <c r="AI103" s="6"/>
      <c r="AJ103" s="6"/>
      <c r="AK103" s="6"/>
      <c r="AL103" s="6"/>
      <c r="AM103" s="6"/>
    </row>
    <row r="104" spans="32:39" ht="9.9499999999999993" hidden="1" customHeight="1">
      <c r="AF104" s="6"/>
      <c r="AG104" s="6"/>
      <c r="AH104" s="6"/>
      <c r="AI104" s="6"/>
      <c r="AJ104" s="6"/>
      <c r="AK104" s="6"/>
      <c r="AL104" s="6"/>
      <c r="AM104" s="6"/>
    </row>
    <row r="105" spans="32:39" ht="9.9499999999999993" hidden="1" customHeight="1">
      <c r="AF105" s="6"/>
      <c r="AG105" s="6"/>
      <c r="AH105" s="6"/>
      <c r="AI105" s="6"/>
      <c r="AJ105" s="6"/>
      <c r="AK105" s="6"/>
      <c r="AL105" s="6"/>
      <c r="AM105" s="6"/>
    </row>
    <row r="106" spans="32:39" ht="9.9499999999999993" hidden="1" customHeight="1">
      <c r="AF106" s="6"/>
      <c r="AG106" s="6"/>
      <c r="AH106" s="6"/>
      <c r="AI106" s="6"/>
      <c r="AJ106" s="6"/>
      <c r="AK106" s="6"/>
      <c r="AL106" s="6"/>
      <c r="AM106" s="6"/>
    </row>
    <row r="107" spans="32:39" ht="9.9499999999999993" hidden="1" customHeight="1">
      <c r="AF107" s="6"/>
      <c r="AG107" s="6"/>
      <c r="AH107" s="6"/>
      <c r="AI107" s="6"/>
      <c r="AJ107" s="6"/>
      <c r="AK107" s="6"/>
      <c r="AL107" s="6"/>
      <c r="AM107" s="6"/>
    </row>
    <row r="108" spans="32:39" ht="9.9499999999999993" hidden="1" customHeight="1">
      <c r="AF108" s="6"/>
      <c r="AG108" s="6"/>
      <c r="AH108" s="6"/>
      <c r="AI108" s="6"/>
      <c r="AJ108" s="6"/>
      <c r="AK108" s="6"/>
      <c r="AL108" s="6"/>
      <c r="AM108" s="6"/>
    </row>
    <row r="109" spans="32:39" ht="9.9499999999999993" hidden="1" customHeight="1">
      <c r="AF109" s="6"/>
      <c r="AG109" s="6"/>
      <c r="AH109" s="6"/>
      <c r="AI109" s="6"/>
      <c r="AJ109" s="6"/>
      <c r="AK109" s="6"/>
      <c r="AL109" s="6"/>
      <c r="AM109" s="6"/>
    </row>
    <row r="110" spans="32:39" ht="9.9499999999999993" hidden="1" customHeight="1">
      <c r="AF110" s="6"/>
      <c r="AG110" s="6"/>
      <c r="AH110" s="6"/>
      <c r="AI110" s="6"/>
      <c r="AJ110" s="6"/>
      <c r="AK110" s="6"/>
      <c r="AL110" s="6"/>
      <c r="AM110" s="6"/>
    </row>
    <row r="111" spans="32:39" ht="9.9499999999999993" hidden="1" customHeight="1">
      <c r="AF111" s="6"/>
      <c r="AG111" s="6"/>
      <c r="AH111" s="6"/>
      <c r="AI111" s="6"/>
      <c r="AJ111" s="6"/>
      <c r="AK111" s="6"/>
      <c r="AL111" s="6"/>
      <c r="AM111" s="6"/>
    </row>
    <row r="112" spans="32:39" ht="9.9499999999999993" hidden="1" customHeight="1">
      <c r="AF112" s="6"/>
      <c r="AG112" s="6"/>
      <c r="AH112" s="6"/>
      <c r="AI112" s="6"/>
      <c r="AJ112" s="6"/>
      <c r="AK112" s="6"/>
      <c r="AL112" s="6"/>
      <c r="AM112" s="6"/>
    </row>
    <row r="113" spans="32:39" ht="9.9499999999999993" hidden="1" customHeight="1">
      <c r="AF113" s="6"/>
      <c r="AG113" s="6"/>
      <c r="AH113" s="6"/>
      <c r="AI113" s="6"/>
      <c r="AJ113" s="6"/>
      <c r="AK113" s="6"/>
      <c r="AL113" s="6"/>
      <c r="AM113" s="6"/>
    </row>
    <row r="114" spans="32:39" ht="9.9499999999999993" hidden="1" customHeight="1">
      <c r="AF114" s="6"/>
      <c r="AG114" s="6"/>
      <c r="AH114" s="6"/>
      <c r="AI114" s="6"/>
      <c r="AJ114" s="6"/>
      <c r="AK114" s="6"/>
      <c r="AL114" s="6"/>
      <c r="AM114" s="6"/>
    </row>
    <row r="115" spans="32:39" ht="9.9499999999999993" hidden="1" customHeight="1">
      <c r="AF115" s="6"/>
      <c r="AG115" s="6"/>
      <c r="AH115" s="6"/>
      <c r="AI115" s="6"/>
      <c r="AJ115" s="6"/>
      <c r="AK115" s="6"/>
      <c r="AL115" s="6"/>
      <c r="AM115" s="6"/>
    </row>
    <row r="116" spans="32:39" ht="9.9499999999999993" hidden="1" customHeight="1">
      <c r="AF116" s="6"/>
      <c r="AG116" s="6"/>
      <c r="AH116" s="6"/>
      <c r="AI116" s="6"/>
      <c r="AJ116" s="6"/>
      <c r="AK116" s="6"/>
      <c r="AL116" s="6"/>
      <c r="AM116" s="6"/>
    </row>
    <row r="117" spans="32:39" ht="9.9499999999999993" hidden="1" customHeight="1">
      <c r="AF117" s="6"/>
      <c r="AG117" s="6"/>
      <c r="AH117" s="6"/>
      <c r="AI117" s="6"/>
      <c r="AJ117" s="6"/>
      <c r="AK117" s="6"/>
      <c r="AL117" s="6"/>
      <c r="AM117" s="6"/>
    </row>
    <row r="118" spans="32:39" ht="9.9499999999999993" hidden="1" customHeight="1">
      <c r="AF118" s="6"/>
      <c r="AG118" s="6"/>
      <c r="AH118" s="6"/>
      <c r="AI118" s="6"/>
      <c r="AJ118" s="6"/>
      <c r="AK118" s="6"/>
      <c r="AL118" s="6"/>
      <c r="AM118" s="6"/>
    </row>
    <row r="119" spans="32:39" ht="9.9499999999999993" hidden="1" customHeight="1">
      <c r="AF119" s="6"/>
      <c r="AG119" s="6"/>
      <c r="AH119" s="6"/>
      <c r="AI119" s="6"/>
      <c r="AJ119" s="6"/>
      <c r="AK119" s="6"/>
      <c r="AL119" s="6"/>
      <c r="AM119" s="6"/>
    </row>
    <row r="120" spans="32:39" ht="9.9499999999999993" hidden="1" customHeight="1">
      <c r="AF120" s="6"/>
      <c r="AG120" s="6"/>
      <c r="AH120" s="6"/>
      <c r="AI120" s="6"/>
      <c r="AJ120" s="6"/>
      <c r="AK120" s="6"/>
      <c r="AL120" s="6"/>
      <c r="AM120" s="6"/>
    </row>
    <row r="121" spans="32:39" ht="9.9499999999999993" hidden="1" customHeight="1">
      <c r="AF121" s="6"/>
      <c r="AG121" s="6"/>
      <c r="AH121" s="6"/>
      <c r="AI121" s="6"/>
      <c r="AJ121" s="6"/>
      <c r="AK121" s="6"/>
      <c r="AL121" s="6"/>
      <c r="AM121" s="6"/>
    </row>
    <row r="122" spans="32:39" ht="9.9499999999999993" hidden="1" customHeight="1">
      <c r="AF122" s="6"/>
      <c r="AG122" s="6"/>
      <c r="AH122" s="6"/>
      <c r="AI122" s="6"/>
      <c r="AJ122" s="6"/>
      <c r="AK122" s="6"/>
      <c r="AL122" s="6"/>
      <c r="AM122" s="6"/>
    </row>
    <row r="123" spans="32:39" ht="9.9499999999999993" hidden="1" customHeight="1">
      <c r="AF123" s="6"/>
      <c r="AG123" s="6"/>
      <c r="AH123" s="6"/>
      <c r="AI123" s="6"/>
      <c r="AJ123" s="6"/>
      <c r="AK123" s="6"/>
      <c r="AL123" s="6"/>
      <c r="AM123" s="6"/>
    </row>
    <row r="124" spans="32:39" ht="9.9499999999999993" hidden="1" customHeight="1">
      <c r="AF124" s="6"/>
      <c r="AG124" s="6"/>
      <c r="AH124" s="6"/>
      <c r="AI124" s="6"/>
      <c r="AJ124" s="6"/>
      <c r="AK124" s="6"/>
      <c r="AL124" s="6"/>
      <c r="AM124" s="6"/>
    </row>
    <row r="125" spans="32:39" ht="9.9499999999999993" hidden="1" customHeight="1">
      <c r="AF125" s="6"/>
      <c r="AG125" s="6"/>
      <c r="AH125" s="6"/>
      <c r="AI125" s="6"/>
      <c r="AJ125" s="6"/>
      <c r="AK125" s="6"/>
      <c r="AL125" s="6"/>
      <c r="AM125" s="6"/>
    </row>
    <row r="126" spans="32:39" ht="9.9499999999999993" hidden="1" customHeight="1">
      <c r="AF126" s="6"/>
      <c r="AG126" s="6"/>
      <c r="AH126" s="6"/>
      <c r="AI126" s="6"/>
      <c r="AJ126" s="6"/>
      <c r="AK126" s="6"/>
      <c r="AL126" s="6"/>
      <c r="AM126" s="6"/>
    </row>
    <row r="127" spans="32:39" ht="9.9499999999999993" hidden="1" customHeight="1">
      <c r="AF127" s="6"/>
      <c r="AG127" s="6"/>
      <c r="AH127" s="6"/>
      <c r="AI127" s="6"/>
      <c r="AJ127" s="6"/>
      <c r="AK127" s="6"/>
      <c r="AL127" s="6"/>
      <c r="AM127" s="6"/>
    </row>
    <row r="128" spans="32:39" ht="9.9499999999999993" hidden="1" customHeight="1">
      <c r="AF128" s="6"/>
      <c r="AG128" s="6"/>
      <c r="AH128" s="6"/>
      <c r="AI128" s="6"/>
      <c r="AJ128" s="6"/>
      <c r="AK128" s="6"/>
      <c r="AL128" s="6"/>
      <c r="AM128" s="6"/>
    </row>
    <row r="129" spans="32:39" ht="9.9499999999999993" hidden="1" customHeight="1">
      <c r="AF129" s="6"/>
      <c r="AG129" s="6"/>
      <c r="AH129" s="6"/>
      <c r="AI129" s="6"/>
      <c r="AJ129" s="6"/>
      <c r="AK129" s="6"/>
      <c r="AL129" s="6"/>
      <c r="AM129" s="6"/>
    </row>
    <row r="130" spans="32:39" ht="9.9499999999999993" hidden="1" customHeight="1">
      <c r="AF130" s="6"/>
      <c r="AG130" s="6"/>
      <c r="AH130" s="6"/>
      <c r="AI130" s="6"/>
      <c r="AJ130" s="6"/>
      <c r="AK130" s="6"/>
      <c r="AL130" s="6"/>
      <c r="AM130" s="6"/>
    </row>
    <row r="131" spans="32:39" ht="9.9499999999999993" hidden="1" customHeight="1">
      <c r="AF131" s="6"/>
      <c r="AG131" s="6"/>
      <c r="AH131" s="6"/>
      <c r="AI131" s="6"/>
      <c r="AJ131" s="6"/>
      <c r="AK131" s="6"/>
      <c r="AL131" s="6"/>
      <c r="AM131" s="6"/>
    </row>
    <row r="132" spans="32:39" ht="9.9499999999999993" hidden="1" customHeight="1">
      <c r="AF132" s="6"/>
      <c r="AG132" s="6"/>
      <c r="AH132" s="6"/>
      <c r="AI132" s="6"/>
      <c r="AJ132" s="6"/>
      <c r="AK132" s="6"/>
      <c r="AL132" s="6"/>
      <c r="AM132" s="6"/>
    </row>
    <row r="133" spans="32:39" ht="9.9499999999999993" hidden="1" customHeight="1">
      <c r="AF133" s="6"/>
      <c r="AG133" s="6"/>
      <c r="AH133" s="6"/>
      <c r="AI133" s="6"/>
      <c r="AJ133" s="6"/>
      <c r="AK133" s="6"/>
      <c r="AL133" s="6"/>
      <c r="AM133" s="6"/>
    </row>
    <row r="134" spans="32:39" ht="9.9499999999999993" hidden="1" customHeight="1">
      <c r="AF134" s="6"/>
      <c r="AG134" s="6"/>
      <c r="AH134" s="6"/>
      <c r="AI134" s="6"/>
      <c r="AJ134" s="6"/>
      <c r="AK134" s="6"/>
      <c r="AL134" s="6"/>
      <c r="AM134" s="6"/>
    </row>
    <row r="135" spans="32:39" ht="9.9499999999999993" hidden="1" customHeight="1">
      <c r="AF135" s="6"/>
      <c r="AG135" s="6"/>
      <c r="AH135" s="6"/>
      <c r="AI135" s="6"/>
      <c r="AJ135" s="6"/>
      <c r="AK135" s="6"/>
      <c r="AL135" s="6"/>
      <c r="AM135" s="6"/>
    </row>
    <row r="136" spans="32:39" ht="9.9499999999999993" hidden="1" customHeight="1">
      <c r="AF136" s="6"/>
      <c r="AG136" s="6"/>
      <c r="AH136" s="6"/>
      <c r="AI136" s="6"/>
      <c r="AJ136" s="6"/>
      <c r="AK136" s="6"/>
      <c r="AL136" s="6"/>
      <c r="AM136" s="6"/>
    </row>
    <row r="137" spans="32:39" ht="9.9499999999999993" hidden="1" customHeight="1">
      <c r="AF137" s="6"/>
      <c r="AG137" s="6"/>
      <c r="AH137" s="6"/>
      <c r="AI137" s="6"/>
      <c r="AJ137" s="6"/>
      <c r="AK137" s="6"/>
      <c r="AL137" s="6"/>
      <c r="AM137" s="6"/>
    </row>
    <row r="138" spans="32:39" ht="9.9499999999999993" hidden="1" customHeight="1">
      <c r="AF138" s="6"/>
      <c r="AG138" s="6"/>
      <c r="AH138" s="6"/>
      <c r="AI138" s="6"/>
      <c r="AJ138" s="6"/>
      <c r="AK138" s="6"/>
      <c r="AL138" s="6"/>
      <c r="AM138" s="6"/>
    </row>
    <row r="139" spans="32:39" ht="9.9499999999999993" hidden="1" customHeight="1">
      <c r="AF139" s="6"/>
      <c r="AG139" s="6"/>
      <c r="AH139" s="6"/>
      <c r="AI139" s="6"/>
      <c r="AJ139" s="6"/>
      <c r="AK139" s="6"/>
      <c r="AL139" s="6"/>
      <c r="AM139" s="6"/>
    </row>
    <row r="140" spans="32:39" ht="9.9499999999999993" hidden="1" customHeight="1">
      <c r="AF140" s="6"/>
      <c r="AG140" s="6"/>
      <c r="AH140" s="6"/>
      <c r="AI140" s="6"/>
      <c r="AJ140" s="6"/>
      <c r="AK140" s="6"/>
      <c r="AL140" s="6"/>
      <c r="AM140" s="6"/>
    </row>
    <row r="141" spans="32:39" ht="9.9499999999999993" hidden="1" customHeight="1">
      <c r="AF141" s="6"/>
      <c r="AG141" s="6"/>
      <c r="AH141" s="6"/>
      <c r="AI141" s="6"/>
      <c r="AJ141" s="6"/>
      <c r="AK141" s="6"/>
      <c r="AL141" s="6"/>
      <c r="AM141" s="6"/>
    </row>
    <row r="142" spans="32:39" ht="9.9499999999999993" hidden="1" customHeight="1">
      <c r="AF142" s="6"/>
      <c r="AG142" s="6"/>
      <c r="AH142" s="6"/>
      <c r="AI142" s="6"/>
      <c r="AJ142" s="6"/>
      <c r="AK142" s="6"/>
      <c r="AL142" s="6"/>
      <c r="AM142" s="6"/>
    </row>
    <row r="143" spans="32:39" ht="9.9499999999999993" hidden="1" customHeight="1">
      <c r="AF143" s="6"/>
      <c r="AG143" s="6"/>
      <c r="AH143" s="6"/>
      <c r="AI143" s="6"/>
      <c r="AJ143" s="6"/>
      <c r="AK143" s="6"/>
      <c r="AL143" s="6"/>
      <c r="AM143" s="6"/>
    </row>
    <row r="144" spans="32:39" ht="9.9499999999999993" hidden="1" customHeight="1">
      <c r="AF144" s="6"/>
      <c r="AG144" s="6"/>
      <c r="AH144" s="6"/>
      <c r="AI144" s="6"/>
      <c r="AJ144" s="6"/>
      <c r="AK144" s="6"/>
      <c r="AL144" s="6"/>
      <c r="AM144" s="6"/>
    </row>
    <row r="145" spans="32:39" ht="9.9499999999999993" hidden="1" customHeight="1">
      <c r="AF145" s="6"/>
      <c r="AG145" s="6"/>
      <c r="AH145" s="6"/>
      <c r="AI145" s="6"/>
      <c r="AJ145" s="6"/>
      <c r="AK145" s="6"/>
      <c r="AL145" s="6"/>
      <c r="AM145" s="6"/>
    </row>
    <row r="146" spans="32:39" ht="9.9499999999999993" hidden="1" customHeight="1">
      <c r="AF146" s="6"/>
      <c r="AG146" s="6"/>
      <c r="AH146" s="6"/>
      <c r="AI146" s="6"/>
      <c r="AJ146" s="6"/>
      <c r="AK146" s="6"/>
      <c r="AL146" s="6"/>
      <c r="AM146" s="6"/>
    </row>
    <row r="147" spans="32:39" ht="9.9499999999999993" hidden="1" customHeight="1">
      <c r="AF147" s="6"/>
      <c r="AG147" s="6"/>
      <c r="AH147" s="6"/>
      <c r="AI147" s="6"/>
      <c r="AJ147" s="6"/>
      <c r="AK147" s="6"/>
      <c r="AL147" s="6"/>
      <c r="AM147" s="6"/>
    </row>
    <row r="148" spans="32:39" ht="9.9499999999999993" hidden="1" customHeight="1">
      <c r="AF148" s="6"/>
      <c r="AG148" s="6"/>
      <c r="AH148" s="6"/>
      <c r="AI148" s="6"/>
      <c r="AJ148" s="6"/>
      <c r="AK148" s="6"/>
      <c r="AL148" s="6"/>
      <c r="AM148" s="6"/>
    </row>
    <row r="149" spans="32:39" ht="9.9499999999999993" hidden="1" customHeight="1">
      <c r="AF149" s="6"/>
      <c r="AG149" s="6"/>
      <c r="AH149" s="6"/>
      <c r="AI149" s="6"/>
      <c r="AJ149" s="6"/>
      <c r="AK149" s="6"/>
      <c r="AL149" s="6"/>
      <c r="AM149" s="6"/>
    </row>
    <row r="150" spans="32:39" ht="9.9499999999999993" hidden="1" customHeight="1">
      <c r="AF150" s="6"/>
      <c r="AG150" s="6"/>
      <c r="AH150" s="6"/>
      <c r="AI150" s="6"/>
      <c r="AJ150" s="6"/>
      <c r="AK150" s="6"/>
      <c r="AL150" s="6"/>
      <c r="AM150" s="6"/>
    </row>
    <row r="151" spans="32:39" ht="9.9499999999999993" hidden="1" customHeight="1">
      <c r="AF151" s="6"/>
      <c r="AG151" s="6"/>
      <c r="AH151" s="6"/>
      <c r="AI151" s="6"/>
      <c r="AJ151" s="6"/>
      <c r="AK151" s="6"/>
      <c r="AL151" s="6"/>
      <c r="AM151" s="6"/>
    </row>
    <row r="152" spans="32:39" ht="9.9499999999999993" hidden="1" customHeight="1">
      <c r="AF152" s="6"/>
      <c r="AG152" s="6"/>
      <c r="AH152" s="6"/>
      <c r="AI152" s="6"/>
      <c r="AJ152" s="6"/>
      <c r="AK152" s="6"/>
      <c r="AL152" s="6"/>
      <c r="AM152" s="6"/>
    </row>
    <row r="153" spans="32:39" ht="9.9499999999999993" hidden="1" customHeight="1">
      <c r="AF153" s="6"/>
      <c r="AG153" s="6"/>
      <c r="AH153" s="6"/>
      <c r="AI153" s="6"/>
      <c r="AJ153" s="6"/>
      <c r="AK153" s="6"/>
      <c r="AL153" s="6"/>
      <c r="AM153" s="6"/>
    </row>
    <row r="154" spans="32:39" ht="9.9499999999999993" hidden="1" customHeight="1">
      <c r="AF154" s="6"/>
      <c r="AG154" s="6"/>
      <c r="AH154" s="6"/>
      <c r="AI154" s="6"/>
      <c r="AJ154" s="6"/>
      <c r="AK154" s="6"/>
      <c r="AL154" s="6"/>
      <c r="AM154" s="6"/>
    </row>
    <row r="155" spans="32:39" ht="9.9499999999999993" hidden="1" customHeight="1">
      <c r="AF155" s="6"/>
      <c r="AG155" s="6"/>
      <c r="AH155" s="6"/>
      <c r="AI155" s="6"/>
      <c r="AJ155" s="6"/>
      <c r="AK155" s="6"/>
      <c r="AL155" s="6"/>
      <c r="AM155" s="6"/>
    </row>
    <row r="156" spans="32:39" ht="9.9499999999999993" hidden="1" customHeight="1">
      <c r="AF156" s="6"/>
      <c r="AG156" s="6"/>
      <c r="AH156" s="6"/>
      <c r="AI156" s="6"/>
      <c r="AJ156" s="6"/>
      <c r="AK156" s="6"/>
      <c r="AL156" s="6"/>
      <c r="AM156" s="6"/>
    </row>
    <row r="157" spans="32:39" ht="9.9499999999999993" hidden="1" customHeight="1">
      <c r="AF157" s="6"/>
      <c r="AG157" s="6"/>
      <c r="AH157" s="6"/>
      <c r="AI157" s="6"/>
      <c r="AJ157" s="6"/>
      <c r="AK157" s="6"/>
      <c r="AL157" s="6"/>
      <c r="AM157" s="6"/>
    </row>
    <row r="158" spans="32:39" ht="9.9499999999999993" hidden="1" customHeight="1">
      <c r="AF158" s="6"/>
      <c r="AG158" s="6"/>
      <c r="AH158" s="6"/>
      <c r="AI158" s="6"/>
      <c r="AJ158" s="6"/>
      <c r="AK158" s="6"/>
      <c r="AL158" s="6"/>
      <c r="AM158" s="6"/>
    </row>
    <row r="159" spans="32:39" ht="9.9499999999999993" hidden="1" customHeight="1">
      <c r="AF159" s="6"/>
      <c r="AG159" s="6"/>
      <c r="AH159" s="6"/>
      <c r="AI159" s="6"/>
      <c r="AJ159" s="6"/>
      <c r="AK159" s="6"/>
      <c r="AL159" s="6"/>
      <c r="AM159" s="6"/>
    </row>
    <row r="160" spans="32:39" ht="9.9499999999999993" hidden="1" customHeight="1">
      <c r="AF160" s="6"/>
      <c r="AG160" s="6"/>
      <c r="AH160" s="6"/>
      <c r="AI160" s="6"/>
      <c r="AJ160" s="6"/>
      <c r="AK160" s="6"/>
      <c r="AL160" s="6"/>
      <c r="AM160" s="6"/>
    </row>
    <row r="161" spans="32:39" ht="9.9499999999999993" hidden="1" customHeight="1">
      <c r="AF161" s="6"/>
      <c r="AG161" s="6"/>
      <c r="AH161" s="6"/>
      <c r="AI161" s="6"/>
      <c r="AJ161" s="6"/>
      <c r="AK161" s="6"/>
      <c r="AL161" s="6"/>
      <c r="AM161" s="6"/>
    </row>
    <row r="162" spans="32:39" ht="9.9499999999999993" hidden="1" customHeight="1">
      <c r="AF162" s="6"/>
      <c r="AG162" s="6"/>
      <c r="AH162" s="6"/>
      <c r="AI162" s="6"/>
      <c r="AJ162" s="6"/>
      <c r="AK162" s="6"/>
      <c r="AL162" s="6"/>
      <c r="AM162" s="6"/>
    </row>
    <row r="163" spans="32:39" ht="9.9499999999999993" hidden="1" customHeight="1">
      <c r="AF163" s="6"/>
      <c r="AG163" s="6"/>
      <c r="AH163" s="6"/>
      <c r="AI163" s="6"/>
      <c r="AJ163" s="6"/>
      <c r="AK163" s="6"/>
      <c r="AL163" s="6"/>
      <c r="AM163" s="6"/>
    </row>
    <row r="164" spans="32:39" ht="9.9499999999999993" hidden="1" customHeight="1">
      <c r="AF164" s="6"/>
      <c r="AG164" s="6"/>
      <c r="AH164" s="6"/>
      <c r="AI164" s="6"/>
      <c r="AJ164" s="6"/>
      <c r="AK164" s="6"/>
      <c r="AL164" s="6"/>
      <c r="AM164" s="6"/>
    </row>
    <row r="165" spans="32:39" ht="9.9499999999999993" hidden="1" customHeight="1">
      <c r="AF165" s="6"/>
      <c r="AG165" s="6"/>
      <c r="AH165" s="6"/>
      <c r="AI165" s="6"/>
      <c r="AJ165" s="6"/>
      <c r="AK165" s="6"/>
      <c r="AL165" s="6"/>
      <c r="AM165" s="6"/>
    </row>
    <row r="166" spans="32:39" ht="9.9499999999999993" hidden="1" customHeight="1">
      <c r="AF166" s="6"/>
      <c r="AG166" s="6"/>
      <c r="AH166" s="6"/>
      <c r="AI166" s="6"/>
      <c r="AJ166" s="6"/>
      <c r="AK166" s="6"/>
      <c r="AL166" s="6"/>
      <c r="AM166" s="6"/>
    </row>
    <row r="167" spans="32:39" ht="9.9499999999999993" hidden="1" customHeight="1">
      <c r="AF167" s="6"/>
      <c r="AG167" s="6"/>
      <c r="AH167" s="6"/>
      <c r="AI167" s="6"/>
      <c r="AJ167" s="6"/>
      <c r="AK167" s="6"/>
      <c r="AL167" s="6"/>
      <c r="AM167" s="6"/>
    </row>
    <row r="168" spans="32:39" ht="9.9499999999999993" hidden="1" customHeight="1">
      <c r="AF168" s="6"/>
      <c r="AG168" s="6"/>
      <c r="AH168" s="6"/>
      <c r="AI168" s="6"/>
      <c r="AJ168" s="6"/>
      <c r="AK168" s="6"/>
      <c r="AL168" s="6"/>
      <c r="AM168" s="6"/>
    </row>
    <row r="169" spans="32:39" ht="9.9499999999999993" hidden="1" customHeight="1">
      <c r="AF169" s="6"/>
      <c r="AG169" s="6"/>
      <c r="AH169" s="6"/>
      <c r="AI169" s="6"/>
      <c r="AJ169" s="6"/>
      <c r="AK169" s="6"/>
      <c r="AL169" s="6"/>
      <c r="AM169" s="6"/>
    </row>
    <row r="170" spans="32:39" ht="9.9499999999999993" hidden="1" customHeight="1">
      <c r="AF170" s="6"/>
      <c r="AG170" s="6"/>
      <c r="AH170" s="6"/>
      <c r="AI170" s="6"/>
      <c r="AJ170" s="6"/>
      <c r="AK170" s="6"/>
      <c r="AL170" s="6"/>
      <c r="AM170" s="6"/>
    </row>
    <row r="171" spans="32:39" ht="9.9499999999999993" hidden="1" customHeight="1">
      <c r="AF171" s="6"/>
      <c r="AG171" s="6"/>
      <c r="AH171" s="6"/>
      <c r="AI171" s="6"/>
      <c r="AJ171" s="6"/>
      <c r="AK171" s="6"/>
      <c r="AL171" s="6"/>
      <c r="AM171" s="6"/>
    </row>
    <row r="172" spans="32:39" ht="9.9499999999999993" hidden="1" customHeight="1">
      <c r="AF172" s="6"/>
      <c r="AG172" s="6"/>
      <c r="AH172" s="6"/>
      <c r="AI172" s="6"/>
      <c r="AJ172" s="6"/>
      <c r="AK172" s="6"/>
      <c r="AL172" s="6"/>
      <c r="AM172" s="6"/>
    </row>
    <row r="173" spans="32:39" ht="9.9499999999999993" hidden="1" customHeight="1">
      <c r="AF173" s="6"/>
      <c r="AG173" s="6"/>
      <c r="AH173" s="6"/>
      <c r="AI173" s="6"/>
      <c r="AJ173" s="6"/>
      <c r="AK173" s="6"/>
      <c r="AL173" s="6"/>
      <c r="AM173" s="6"/>
    </row>
    <row r="174" spans="32:39" ht="9.9499999999999993" hidden="1" customHeight="1">
      <c r="AF174" s="6"/>
      <c r="AG174" s="6"/>
      <c r="AH174" s="6"/>
      <c r="AI174" s="6"/>
      <c r="AJ174" s="6"/>
      <c r="AK174" s="6"/>
      <c r="AL174" s="6"/>
      <c r="AM174" s="6"/>
    </row>
    <row r="175" spans="32:39" ht="9.9499999999999993" hidden="1" customHeight="1">
      <c r="AF175" s="6"/>
      <c r="AG175" s="6"/>
      <c r="AH175" s="6"/>
      <c r="AI175" s="6"/>
      <c r="AJ175" s="6"/>
      <c r="AK175" s="6"/>
      <c r="AL175" s="6"/>
      <c r="AM175" s="6"/>
    </row>
    <row r="176" spans="32:39" ht="9.9499999999999993" hidden="1" customHeight="1">
      <c r="AF176" s="6"/>
      <c r="AG176" s="6"/>
      <c r="AH176" s="6"/>
      <c r="AI176" s="6"/>
      <c r="AJ176" s="6"/>
      <c r="AK176" s="6"/>
      <c r="AL176" s="6"/>
      <c r="AM176" s="6"/>
    </row>
    <row r="177" spans="32:39" ht="9.9499999999999993" hidden="1" customHeight="1">
      <c r="AF177" s="6"/>
      <c r="AG177" s="6"/>
      <c r="AH177" s="6"/>
      <c r="AI177" s="6"/>
      <c r="AJ177" s="6"/>
      <c r="AK177" s="6"/>
      <c r="AL177" s="6"/>
      <c r="AM177" s="6"/>
    </row>
    <row r="178" spans="32:39" ht="9.9499999999999993" hidden="1" customHeight="1">
      <c r="AF178" s="6"/>
      <c r="AG178" s="6"/>
      <c r="AH178" s="6"/>
      <c r="AI178" s="6"/>
      <c r="AJ178" s="6"/>
      <c r="AK178" s="6"/>
      <c r="AL178" s="6"/>
      <c r="AM178" s="6"/>
    </row>
    <row r="179" spans="32:39" ht="9.9499999999999993" hidden="1" customHeight="1">
      <c r="AF179" s="6"/>
      <c r="AG179" s="6"/>
      <c r="AH179" s="6"/>
      <c r="AI179" s="6"/>
      <c r="AJ179" s="6"/>
      <c r="AK179" s="6"/>
      <c r="AL179" s="6"/>
      <c r="AM179" s="6"/>
    </row>
    <row r="180" spans="32:39" ht="9.9499999999999993" hidden="1" customHeight="1">
      <c r="AF180" s="6"/>
      <c r="AG180" s="6"/>
      <c r="AH180" s="6"/>
      <c r="AI180" s="6"/>
      <c r="AJ180" s="6"/>
      <c r="AK180" s="6"/>
      <c r="AL180" s="6"/>
      <c r="AM180" s="6"/>
    </row>
    <row r="181" spans="32:39" ht="9.9499999999999993" hidden="1" customHeight="1">
      <c r="AF181" s="6"/>
      <c r="AG181" s="6"/>
      <c r="AH181" s="6"/>
      <c r="AI181" s="6"/>
      <c r="AJ181" s="6"/>
      <c r="AK181" s="6"/>
      <c r="AL181" s="6"/>
      <c r="AM181" s="6"/>
    </row>
    <row r="182" spans="32:39" ht="9.9499999999999993" hidden="1" customHeight="1">
      <c r="AF182" s="6"/>
      <c r="AG182" s="6"/>
      <c r="AH182" s="6"/>
      <c r="AI182" s="6"/>
      <c r="AJ182" s="6"/>
      <c r="AK182" s="6"/>
      <c r="AL182" s="6"/>
      <c r="AM182" s="6"/>
    </row>
    <row r="183" spans="32:39" ht="9.9499999999999993" hidden="1" customHeight="1">
      <c r="AF183" s="6"/>
      <c r="AG183" s="6"/>
      <c r="AH183" s="6"/>
      <c r="AI183" s="6"/>
      <c r="AJ183" s="6"/>
      <c r="AK183" s="6"/>
      <c r="AL183" s="6"/>
      <c r="AM183" s="6"/>
    </row>
    <row r="184" spans="32:39" ht="9.9499999999999993" hidden="1" customHeight="1">
      <c r="AF184" s="6"/>
      <c r="AG184" s="6"/>
      <c r="AH184" s="6"/>
      <c r="AI184" s="6"/>
      <c r="AJ184" s="6"/>
      <c r="AK184" s="6"/>
      <c r="AL184" s="6"/>
      <c r="AM184" s="6"/>
    </row>
    <row r="185" spans="32:39" ht="9.9499999999999993" hidden="1" customHeight="1">
      <c r="AF185" s="6"/>
      <c r="AG185" s="6"/>
      <c r="AH185" s="6"/>
      <c r="AI185" s="6"/>
      <c r="AJ185" s="6"/>
      <c r="AK185" s="6"/>
      <c r="AL185" s="6"/>
      <c r="AM185" s="6"/>
    </row>
    <row r="186" spans="32:39" ht="9.9499999999999993" hidden="1" customHeight="1">
      <c r="AF186" s="6"/>
      <c r="AG186" s="6"/>
      <c r="AH186" s="6"/>
      <c r="AI186" s="6"/>
      <c r="AJ186" s="6"/>
      <c r="AK186" s="6"/>
      <c r="AL186" s="6"/>
      <c r="AM186" s="6"/>
    </row>
    <row r="187" spans="32:39" ht="9.9499999999999993" hidden="1" customHeight="1">
      <c r="AF187" s="6"/>
      <c r="AG187" s="6"/>
      <c r="AH187" s="6"/>
      <c r="AI187" s="6"/>
      <c r="AJ187" s="6"/>
      <c r="AK187" s="6"/>
      <c r="AL187" s="6"/>
      <c r="AM187" s="6"/>
    </row>
    <row r="188" spans="32:39" ht="9.9499999999999993" hidden="1" customHeight="1">
      <c r="AF188" s="6"/>
      <c r="AG188" s="6"/>
      <c r="AH188" s="6"/>
      <c r="AI188" s="6"/>
      <c r="AJ188" s="6"/>
      <c r="AK188" s="6"/>
      <c r="AL188" s="6"/>
      <c r="AM188" s="6"/>
    </row>
    <row r="189" spans="32:39" ht="9.9499999999999993" hidden="1" customHeight="1">
      <c r="AF189" s="6"/>
      <c r="AG189" s="6"/>
      <c r="AH189" s="6"/>
      <c r="AI189" s="6"/>
      <c r="AJ189" s="6"/>
      <c r="AK189" s="6"/>
      <c r="AL189" s="6"/>
      <c r="AM189" s="6"/>
    </row>
    <row r="190" spans="32:39" ht="9.9499999999999993" hidden="1" customHeight="1">
      <c r="AF190" s="6"/>
      <c r="AG190" s="6"/>
      <c r="AH190" s="6"/>
      <c r="AI190" s="6"/>
      <c r="AJ190" s="6"/>
      <c r="AK190" s="6"/>
      <c r="AL190" s="6"/>
      <c r="AM190" s="6"/>
    </row>
    <row r="191" spans="32:39" ht="9.9499999999999993" hidden="1" customHeight="1">
      <c r="AF191" s="6"/>
      <c r="AG191" s="6"/>
      <c r="AH191" s="6"/>
      <c r="AI191" s="6"/>
      <c r="AJ191" s="6"/>
      <c r="AK191" s="6"/>
      <c r="AL191" s="6"/>
      <c r="AM191" s="6"/>
    </row>
    <row r="192" spans="32:39" ht="9.9499999999999993" hidden="1" customHeight="1">
      <c r="AF192" s="6"/>
      <c r="AG192" s="6"/>
      <c r="AH192" s="6"/>
      <c r="AI192" s="6"/>
      <c r="AJ192" s="6"/>
      <c r="AK192" s="6"/>
      <c r="AL192" s="6"/>
      <c r="AM192" s="6"/>
    </row>
    <row r="193" spans="32:39" ht="9.9499999999999993" hidden="1" customHeight="1">
      <c r="AF193" s="6"/>
      <c r="AG193" s="6"/>
      <c r="AH193" s="6"/>
      <c r="AI193" s="6"/>
      <c r="AJ193" s="6"/>
      <c r="AK193" s="6"/>
      <c r="AL193" s="6"/>
      <c r="AM193" s="6"/>
    </row>
    <row r="194" spans="32:39" ht="9.9499999999999993" hidden="1" customHeight="1">
      <c r="AF194" s="6"/>
      <c r="AG194" s="6"/>
      <c r="AH194" s="6"/>
      <c r="AI194" s="6"/>
      <c r="AJ194" s="6"/>
      <c r="AK194" s="6"/>
      <c r="AL194" s="6"/>
      <c r="AM194" s="6"/>
    </row>
    <row r="195" spans="32:39" ht="9.9499999999999993" hidden="1" customHeight="1">
      <c r="AF195" s="6"/>
      <c r="AG195" s="6"/>
      <c r="AH195" s="6"/>
      <c r="AI195" s="6"/>
      <c r="AJ195" s="6"/>
      <c r="AK195" s="6"/>
      <c r="AL195" s="6"/>
      <c r="AM195" s="6"/>
    </row>
    <row r="196" spans="32:39" ht="9.9499999999999993" hidden="1" customHeight="1">
      <c r="AF196" s="6"/>
      <c r="AG196" s="6"/>
      <c r="AH196" s="6"/>
      <c r="AI196" s="6"/>
      <c r="AJ196" s="6"/>
      <c r="AK196" s="6"/>
      <c r="AL196" s="6"/>
      <c r="AM196" s="6"/>
    </row>
    <row r="197" spans="32:39" ht="9.9499999999999993" hidden="1" customHeight="1">
      <c r="AF197" s="6"/>
      <c r="AG197" s="6"/>
      <c r="AH197" s="6"/>
      <c r="AI197" s="6"/>
      <c r="AJ197" s="6"/>
      <c r="AK197" s="6"/>
      <c r="AL197" s="6"/>
      <c r="AM197" s="6"/>
    </row>
    <row r="198" spans="32:39" ht="9.9499999999999993" hidden="1" customHeight="1">
      <c r="AF198" s="6"/>
      <c r="AG198" s="6"/>
      <c r="AH198" s="6"/>
      <c r="AI198" s="6"/>
      <c r="AJ198" s="6"/>
      <c r="AK198" s="6"/>
      <c r="AL198" s="6"/>
      <c r="AM198" s="6"/>
    </row>
    <row r="199" spans="32:39" ht="9.9499999999999993" hidden="1" customHeight="1">
      <c r="AF199" s="6"/>
      <c r="AG199" s="6"/>
      <c r="AH199" s="6"/>
      <c r="AI199" s="6"/>
      <c r="AJ199" s="6"/>
      <c r="AK199" s="6"/>
      <c r="AL199" s="6"/>
      <c r="AM199" s="6"/>
    </row>
    <row r="200" spans="32:39" ht="9.9499999999999993" hidden="1" customHeight="1">
      <c r="AF200" s="6"/>
      <c r="AG200" s="6"/>
      <c r="AH200" s="6"/>
      <c r="AI200" s="6"/>
      <c r="AJ200" s="6"/>
      <c r="AK200" s="6"/>
      <c r="AL200" s="6"/>
      <c r="AM200" s="6"/>
    </row>
    <row r="201" spans="32:39" ht="9.9499999999999993" hidden="1" customHeight="1">
      <c r="AF201" s="6"/>
      <c r="AG201" s="6"/>
      <c r="AH201" s="6"/>
      <c r="AI201" s="6"/>
      <c r="AJ201" s="6"/>
      <c r="AK201" s="6"/>
      <c r="AL201" s="6"/>
      <c r="AM201" s="6"/>
    </row>
    <row r="202" spans="32:39" ht="9.9499999999999993" hidden="1" customHeight="1">
      <c r="AF202" s="6"/>
      <c r="AG202" s="6"/>
      <c r="AH202" s="6"/>
      <c r="AI202" s="6"/>
      <c r="AJ202" s="6"/>
      <c r="AK202" s="6"/>
      <c r="AL202" s="6"/>
      <c r="AM202" s="6"/>
    </row>
    <row r="203" spans="32:39" ht="9.9499999999999993" hidden="1" customHeight="1">
      <c r="AF203" s="6"/>
      <c r="AG203" s="6"/>
      <c r="AH203" s="6"/>
      <c r="AI203" s="6"/>
      <c r="AJ203" s="6"/>
      <c r="AK203" s="6"/>
      <c r="AL203" s="6"/>
      <c r="AM203" s="6"/>
    </row>
    <row r="204" spans="32:39" ht="9.9499999999999993" hidden="1" customHeight="1">
      <c r="AF204" s="6"/>
      <c r="AG204" s="6"/>
      <c r="AH204" s="6"/>
      <c r="AI204" s="6"/>
      <c r="AJ204" s="6"/>
      <c r="AK204" s="6"/>
      <c r="AL204" s="6"/>
      <c r="AM204" s="6"/>
    </row>
    <row r="205" spans="32:39" ht="9.9499999999999993" hidden="1" customHeight="1">
      <c r="AF205" s="6"/>
      <c r="AG205" s="6"/>
      <c r="AH205" s="6"/>
      <c r="AI205" s="6"/>
      <c r="AJ205" s="6"/>
      <c r="AK205" s="6"/>
      <c r="AL205" s="6"/>
      <c r="AM205" s="6"/>
    </row>
    <row r="206" spans="32:39" ht="9.9499999999999993" hidden="1" customHeight="1">
      <c r="AF206" s="6"/>
      <c r="AG206" s="6"/>
      <c r="AH206" s="6"/>
      <c r="AI206" s="6"/>
      <c r="AJ206" s="6"/>
      <c r="AK206" s="6"/>
      <c r="AL206" s="6"/>
      <c r="AM206" s="6"/>
    </row>
    <row r="207" spans="32:39" ht="9.9499999999999993" hidden="1" customHeight="1">
      <c r="AF207" s="6"/>
      <c r="AG207" s="6"/>
      <c r="AH207" s="6"/>
      <c r="AI207" s="6"/>
      <c r="AJ207" s="6"/>
      <c r="AK207" s="6"/>
      <c r="AL207" s="6"/>
      <c r="AM207" s="6"/>
    </row>
    <row r="208" spans="32:39" ht="9.9499999999999993" hidden="1" customHeight="1">
      <c r="AF208" s="6"/>
      <c r="AG208" s="6"/>
      <c r="AH208" s="6"/>
      <c r="AI208" s="6"/>
      <c r="AJ208" s="6"/>
      <c r="AK208" s="6"/>
      <c r="AL208" s="6"/>
      <c r="AM208" s="6"/>
    </row>
    <row r="209" spans="32:39" ht="9.9499999999999993" hidden="1" customHeight="1">
      <c r="AF209" s="6"/>
      <c r="AG209" s="6"/>
      <c r="AH209" s="6"/>
      <c r="AI209" s="6"/>
      <c r="AJ209" s="6"/>
      <c r="AK209" s="6"/>
      <c r="AL209" s="6"/>
      <c r="AM209" s="6"/>
    </row>
    <row r="210" spans="32:39" ht="9.9499999999999993" hidden="1" customHeight="1">
      <c r="AF210" s="6"/>
      <c r="AG210" s="6"/>
      <c r="AH210" s="6"/>
      <c r="AI210" s="6"/>
      <c r="AJ210" s="6"/>
      <c r="AK210" s="6"/>
      <c r="AL210" s="6"/>
      <c r="AM210" s="6"/>
    </row>
    <row r="211" spans="32:39" ht="9.9499999999999993" hidden="1" customHeight="1">
      <c r="AF211" s="6"/>
      <c r="AG211" s="6"/>
      <c r="AH211" s="6"/>
      <c r="AI211" s="6"/>
      <c r="AJ211" s="6"/>
      <c r="AK211" s="6"/>
      <c r="AL211" s="6"/>
      <c r="AM211" s="6"/>
    </row>
    <row r="212" spans="32:39" ht="9.9499999999999993" hidden="1" customHeight="1">
      <c r="AF212" s="6"/>
      <c r="AG212" s="6"/>
      <c r="AH212" s="6"/>
      <c r="AI212" s="6"/>
      <c r="AJ212" s="6"/>
      <c r="AK212" s="6"/>
      <c r="AL212" s="6"/>
      <c r="AM212" s="6"/>
    </row>
    <row r="213" spans="32:39" ht="9.9499999999999993" hidden="1" customHeight="1">
      <c r="AF213" s="6"/>
      <c r="AG213" s="6"/>
      <c r="AH213" s="6"/>
      <c r="AI213" s="6"/>
      <c r="AJ213" s="6"/>
      <c r="AK213" s="6"/>
      <c r="AL213" s="6"/>
      <c r="AM213" s="6"/>
    </row>
    <row r="214" spans="32:39" ht="9.9499999999999993" hidden="1" customHeight="1">
      <c r="AF214" s="6"/>
      <c r="AG214" s="6"/>
      <c r="AH214" s="6"/>
      <c r="AI214" s="6"/>
      <c r="AJ214" s="6"/>
      <c r="AK214" s="6"/>
      <c r="AL214" s="6"/>
      <c r="AM214" s="6"/>
    </row>
    <row r="215" spans="32:39" ht="9.9499999999999993" hidden="1" customHeight="1">
      <c r="AF215" s="6"/>
      <c r="AG215" s="6"/>
      <c r="AH215" s="6"/>
      <c r="AI215" s="6"/>
      <c r="AJ215" s="6"/>
      <c r="AK215" s="6"/>
      <c r="AL215" s="6"/>
      <c r="AM215" s="6"/>
    </row>
    <row r="216" spans="32:39" ht="9.9499999999999993" hidden="1" customHeight="1">
      <c r="AF216" s="6"/>
      <c r="AG216" s="6"/>
      <c r="AH216" s="6"/>
      <c r="AI216" s="6"/>
      <c r="AJ216" s="6"/>
      <c r="AK216" s="6"/>
      <c r="AL216" s="6"/>
      <c r="AM216" s="6"/>
    </row>
    <row r="217" spans="32:39" ht="9.9499999999999993" hidden="1" customHeight="1">
      <c r="AF217" s="6"/>
      <c r="AG217" s="6"/>
      <c r="AH217" s="6"/>
      <c r="AI217" s="6"/>
      <c r="AJ217" s="6"/>
      <c r="AK217" s="6"/>
      <c r="AL217" s="6"/>
      <c r="AM217" s="6"/>
    </row>
    <row r="218" spans="32:39" ht="9.9499999999999993" hidden="1" customHeight="1">
      <c r="AF218" s="6"/>
      <c r="AG218" s="6"/>
      <c r="AH218" s="6"/>
      <c r="AI218" s="6"/>
      <c r="AJ218" s="6"/>
      <c r="AK218" s="6"/>
      <c r="AL218" s="6"/>
      <c r="AM218" s="6"/>
    </row>
    <row r="219" spans="32:39" ht="9.9499999999999993" hidden="1" customHeight="1">
      <c r="AF219" s="6"/>
      <c r="AG219" s="6"/>
      <c r="AH219" s="6"/>
      <c r="AI219" s="6"/>
      <c r="AJ219" s="6"/>
      <c r="AK219" s="6"/>
      <c r="AL219" s="6"/>
      <c r="AM219" s="6"/>
    </row>
    <row r="220" spans="32:39" ht="9.9499999999999993" hidden="1" customHeight="1">
      <c r="AF220" s="6"/>
      <c r="AG220" s="6"/>
      <c r="AH220" s="6"/>
      <c r="AI220" s="6"/>
      <c r="AJ220" s="6"/>
      <c r="AK220" s="6"/>
      <c r="AL220" s="6"/>
      <c r="AM220" s="6"/>
    </row>
    <row r="221" spans="32:39" ht="9.9499999999999993" hidden="1" customHeight="1">
      <c r="AF221" s="6"/>
      <c r="AG221" s="6"/>
      <c r="AH221" s="6"/>
      <c r="AI221" s="6"/>
      <c r="AJ221" s="6"/>
      <c r="AK221" s="6"/>
      <c r="AL221" s="6"/>
      <c r="AM221" s="6"/>
    </row>
    <row r="222" spans="32:39" ht="9.9499999999999993" hidden="1" customHeight="1">
      <c r="AF222" s="6"/>
      <c r="AG222" s="6"/>
      <c r="AH222" s="6"/>
      <c r="AI222" s="6"/>
      <c r="AJ222" s="6"/>
      <c r="AK222" s="6"/>
      <c r="AL222" s="6"/>
      <c r="AM222" s="6"/>
    </row>
    <row r="223" spans="32:39" ht="9.9499999999999993" hidden="1" customHeight="1">
      <c r="AF223" s="6"/>
      <c r="AG223" s="6"/>
      <c r="AH223" s="6"/>
      <c r="AI223" s="6"/>
      <c r="AJ223" s="6"/>
      <c r="AK223" s="6"/>
      <c r="AL223" s="6"/>
      <c r="AM223" s="6"/>
    </row>
    <row r="224" spans="32:39" ht="9.9499999999999993" hidden="1" customHeight="1">
      <c r="AF224" s="6"/>
      <c r="AG224" s="6"/>
      <c r="AH224" s="6"/>
      <c r="AI224" s="6"/>
      <c r="AJ224" s="6"/>
      <c r="AK224" s="6"/>
      <c r="AL224" s="6"/>
      <c r="AM224" s="6"/>
    </row>
    <row r="225" spans="32:39" ht="9.9499999999999993" hidden="1" customHeight="1">
      <c r="AF225" s="6"/>
      <c r="AG225" s="6"/>
      <c r="AH225" s="6"/>
      <c r="AI225" s="6"/>
      <c r="AJ225" s="6"/>
      <c r="AK225" s="6"/>
      <c r="AL225" s="6"/>
      <c r="AM225" s="6"/>
    </row>
    <row r="226" spans="32:39" ht="9.9499999999999993" hidden="1" customHeight="1">
      <c r="AF226" s="6"/>
      <c r="AG226" s="6"/>
      <c r="AH226" s="6"/>
      <c r="AI226" s="6"/>
      <c r="AJ226" s="6"/>
      <c r="AK226" s="6"/>
      <c r="AL226" s="6"/>
      <c r="AM226" s="6"/>
    </row>
    <row r="227" spans="32:39" ht="9.9499999999999993" hidden="1" customHeight="1">
      <c r="AF227" s="6"/>
      <c r="AG227" s="6"/>
      <c r="AH227" s="6"/>
      <c r="AI227" s="6"/>
      <c r="AJ227" s="6"/>
      <c r="AK227" s="6"/>
      <c r="AL227" s="6"/>
      <c r="AM227" s="6"/>
    </row>
    <row r="228" spans="32:39" ht="9.9499999999999993" hidden="1" customHeight="1">
      <c r="AF228" s="6"/>
      <c r="AG228" s="6"/>
      <c r="AH228" s="6"/>
      <c r="AI228" s="6"/>
      <c r="AJ228" s="6"/>
      <c r="AK228" s="6"/>
      <c r="AL228" s="6"/>
      <c r="AM228" s="6"/>
    </row>
    <row r="229" spans="32:39" ht="9.9499999999999993" hidden="1" customHeight="1">
      <c r="AF229" s="6"/>
      <c r="AG229" s="6"/>
      <c r="AH229" s="6"/>
      <c r="AI229" s="6"/>
      <c r="AJ229" s="6"/>
      <c r="AK229" s="6"/>
      <c r="AL229" s="6"/>
      <c r="AM229" s="6"/>
    </row>
    <row r="230" spans="32:39" ht="9.9499999999999993" hidden="1" customHeight="1">
      <c r="AF230" s="6"/>
      <c r="AG230" s="6"/>
      <c r="AH230" s="6"/>
      <c r="AI230" s="6"/>
      <c r="AJ230" s="6"/>
      <c r="AK230" s="6"/>
      <c r="AL230" s="6"/>
      <c r="AM230" s="6"/>
    </row>
    <row r="231" spans="32:39" ht="9.9499999999999993" hidden="1" customHeight="1">
      <c r="AF231" s="6"/>
      <c r="AG231" s="6"/>
      <c r="AH231" s="6"/>
      <c r="AI231" s="6"/>
      <c r="AJ231" s="6"/>
      <c r="AK231" s="6"/>
      <c r="AL231" s="6"/>
      <c r="AM231" s="6"/>
    </row>
    <row r="232" spans="32:39" ht="9.9499999999999993" hidden="1" customHeight="1">
      <c r="AF232" s="6"/>
      <c r="AG232" s="6"/>
      <c r="AH232" s="6"/>
      <c r="AI232" s="6"/>
      <c r="AJ232" s="6"/>
      <c r="AK232" s="6"/>
      <c r="AL232" s="6"/>
      <c r="AM232" s="6"/>
    </row>
    <row r="233" spans="32:39" ht="9.9499999999999993" hidden="1" customHeight="1">
      <c r="AF233" s="6"/>
      <c r="AG233" s="6"/>
      <c r="AH233" s="6"/>
      <c r="AI233" s="6"/>
      <c r="AJ233" s="6"/>
      <c r="AK233" s="6"/>
      <c r="AL233" s="6"/>
      <c r="AM233" s="6"/>
    </row>
    <row r="234" spans="32:39" ht="9.9499999999999993" hidden="1" customHeight="1">
      <c r="AF234" s="6"/>
      <c r="AG234" s="6"/>
      <c r="AH234" s="6"/>
      <c r="AI234" s="6"/>
      <c r="AJ234" s="6"/>
      <c r="AK234" s="6"/>
      <c r="AL234" s="6"/>
      <c r="AM234" s="6"/>
    </row>
    <row r="235" spans="32:39" ht="9.9499999999999993" hidden="1" customHeight="1">
      <c r="AF235" s="6"/>
      <c r="AG235" s="6"/>
      <c r="AH235" s="6"/>
      <c r="AI235" s="6"/>
      <c r="AJ235" s="6"/>
      <c r="AK235" s="6"/>
      <c r="AL235" s="6"/>
      <c r="AM235" s="6"/>
    </row>
    <row r="236" spans="32:39" ht="9.9499999999999993" hidden="1" customHeight="1">
      <c r="AF236" s="6"/>
      <c r="AG236" s="6"/>
      <c r="AH236" s="6"/>
      <c r="AI236" s="6"/>
      <c r="AJ236" s="6"/>
      <c r="AK236" s="6"/>
      <c r="AL236" s="6"/>
      <c r="AM236" s="6"/>
    </row>
    <row r="237" spans="32:39" ht="9.9499999999999993" hidden="1" customHeight="1">
      <c r="AF237" s="6"/>
      <c r="AG237" s="6"/>
      <c r="AH237" s="6"/>
      <c r="AI237" s="6"/>
      <c r="AJ237" s="6"/>
      <c r="AK237" s="6"/>
      <c r="AL237" s="6"/>
      <c r="AM237" s="6"/>
    </row>
    <row r="238" spans="32:39" ht="9.9499999999999993" hidden="1" customHeight="1">
      <c r="AF238" s="6"/>
      <c r="AG238" s="6"/>
      <c r="AH238" s="6"/>
      <c r="AI238" s="6"/>
      <c r="AJ238" s="6"/>
      <c r="AK238" s="6"/>
      <c r="AL238" s="6"/>
      <c r="AM238" s="6"/>
    </row>
    <row r="239" spans="32:39" ht="9.9499999999999993" hidden="1" customHeight="1">
      <c r="AF239" s="6"/>
      <c r="AG239" s="6"/>
      <c r="AH239" s="6"/>
      <c r="AI239" s="6"/>
      <c r="AJ239" s="6"/>
      <c r="AK239" s="6"/>
      <c r="AL239" s="6"/>
      <c r="AM239" s="6"/>
    </row>
    <row r="240" spans="32:39" ht="9.9499999999999993" hidden="1" customHeight="1">
      <c r="AF240" s="6"/>
      <c r="AG240" s="6"/>
      <c r="AH240" s="6"/>
      <c r="AI240" s="6"/>
      <c r="AJ240" s="6"/>
      <c r="AK240" s="6"/>
      <c r="AL240" s="6"/>
      <c r="AM240" s="6"/>
    </row>
    <row r="241" spans="32:39" ht="9.9499999999999993" hidden="1" customHeight="1">
      <c r="AF241" s="6"/>
      <c r="AG241" s="6"/>
      <c r="AH241" s="6"/>
      <c r="AI241" s="6"/>
      <c r="AJ241" s="6"/>
      <c r="AK241" s="6"/>
      <c r="AL241" s="6"/>
      <c r="AM241" s="6"/>
    </row>
    <row r="242" spans="32:39" ht="9.9499999999999993" hidden="1" customHeight="1">
      <c r="AF242" s="6"/>
      <c r="AG242" s="6"/>
      <c r="AH242" s="6"/>
      <c r="AI242" s="6"/>
      <c r="AJ242" s="6"/>
      <c r="AK242" s="6"/>
      <c r="AL242" s="6"/>
      <c r="AM242" s="6"/>
    </row>
    <row r="243" spans="32:39" ht="9.9499999999999993" hidden="1" customHeight="1">
      <c r="AF243" s="6"/>
      <c r="AG243" s="6"/>
      <c r="AH243" s="6"/>
      <c r="AI243" s="6"/>
      <c r="AJ243" s="6"/>
      <c r="AK243" s="6"/>
      <c r="AL243" s="6"/>
      <c r="AM243" s="6"/>
    </row>
    <row r="244" spans="32:39" ht="9.9499999999999993" hidden="1" customHeight="1">
      <c r="AF244" s="6"/>
      <c r="AG244" s="6"/>
      <c r="AH244" s="6"/>
      <c r="AI244" s="6"/>
      <c r="AJ244" s="6"/>
      <c r="AK244" s="6"/>
      <c r="AL244" s="6"/>
      <c r="AM244" s="6"/>
    </row>
    <row r="245" spans="32:39" ht="9.9499999999999993" hidden="1" customHeight="1">
      <c r="AF245" s="6"/>
      <c r="AG245" s="6"/>
      <c r="AH245" s="6"/>
      <c r="AI245" s="6"/>
      <c r="AJ245" s="6"/>
      <c r="AK245" s="6"/>
      <c r="AL245" s="6"/>
      <c r="AM245" s="6"/>
    </row>
    <row r="246" spans="32:39" ht="9.9499999999999993" hidden="1" customHeight="1">
      <c r="AF246" s="6"/>
      <c r="AG246" s="6"/>
      <c r="AH246" s="6"/>
      <c r="AI246" s="6"/>
      <c r="AJ246" s="6"/>
      <c r="AK246" s="6"/>
      <c r="AL246" s="6"/>
      <c r="AM246" s="6"/>
    </row>
    <row r="247" spans="32:39" ht="9.9499999999999993" hidden="1" customHeight="1">
      <c r="AF247" s="6"/>
      <c r="AG247" s="6"/>
      <c r="AH247" s="6"/>
      <c r="AI247" s="6"/>
      <c r="AJ247" s="6"/>
      <c r="AK247" s="6"/>
      <c r="AL247" s="6"/>
      <c r="AM247" s="6"/>
    </row>
    <row r="248" spans="32:39" ht="9.9499999999999993" hidden="1" customHeight="1">
      <c r="AF248" s="6"/>
      <c r="AG248" s="6"/>
      <c r="AH248" s="6"/>
      <c r="AI248" s="6"/>
      <c r="AJ248" s="6"/>
      <c r="AK248" s="6"/>
      <c r="AL248" s="6"/>
      <c r="AM248" s="6"/>
    </row>
    <row r="249" spans="32:39" ht="9.9499999999999993" hidden="1" customHeight="1">
      <c r="AF249" s="6"/>
      <c r="AG249" s="6"/>
      <c r="AH249" s="6"/>
      <c r="AI249" s="6"/>
      <c r="AJ249" s="6"/>
      <c r="AK249" s="6"/>
      <c r="AL249" s="6"/>
      <c r="AM249" s="6"/>
    </row>
    <row r="250" spans="32:39" ht="9.9499999999999993" hidden="1" customHeight="1">
      <c r="AF250" s="6"/>
      <c r="AG250" s="6"/>
      <c r="AH250" s="6"/>
      <c r="AI250" s="6"/>
      <c r="AJ250" s="6"/>
      <c r="AK250" s="6"/>
      <c r="AL250" s="6"/>
      <c r="AM250" s="6"/>
    </row>
    <row r="251" spans="32:39" ht="9.9499999999999993" hidden="1" customHeight="1">
      <c r="AF251" s="6"/>
      <c r="AG251" s="6"/>
      <c r="AH251" s="6"/>
      <c r="AI251" s="6"/>
      <c r="AJ251" s="6"/>
      <c r="AK251" s="6"/>
      <c r="AL251" s="6"/>
      <c r="AM251" s="6"/>
    </row>
    <row r="252" spans="32:39" ht="9.9499999999999993" hidden="1" customHeight="1">
      <c r="AF252" s="6"/>
      <c r="AG252" s="6"/>
      <c r="AH252" s="6"/>
      <c r="AI252" s="6"/>
      <c r="AJ252" s="6"/>
      <c r="AK252" s="6"/>
      <c r="AL252" s="6"/>
      <c r="AM252" s="6"/>
    </row>
    <row r="253" spans="32:39" ht="9.9499999999999993" hidden="1" customHeight="1">
      <c r="AF253" s="6"/>
      <c r="AG253" s="6"/>
      <c r="AH253" s="6"/>
      <c r="AI253" s="6"/>
      <c r="AJ253" s="6"/>
      <c r="AK253" s="6"/>
      <c r="AL253" s="6"/>
      <c r="AM253" s="6"/>
    </row>
    <row r="254" spans="32:39" ht="9.9499999999999993" hidden="1" customHeight="1">
      <c r="AF254" s="6"/>
      <c r="AG254" s="6"/>
      <c r="AH254" s="6"/>
      <c r="AI254" s="6"/>
      <c r="AJ254" s="6"/>
      <c r="AK254" s="6"/>
      <c r="AL254" s="6"/>
      <c r="AM254" s="6"/>
    </row>
    <row r="255" spans="32:39" ht="9.9499999999999993" hidden="1" customHeight="1">
      <c r="AF255" s="6"/>
      <c r="AG255" s="6"/>
      <c r="AH255" s="6"/>
      <c r="AI255" s="6"/>
      <c r="AJ255" s="6"/>
      <c r="AK255" s="6"/>
      <c r="AL255" s="6"/>
      <c r="AM255" s="6"/>
    </row>
    <row r="256" spans="32:39" ht="9.9499999999999993" hidden="1" customHeight="1">
      <c r="AF256" s="6"/>
      <c r="AG256" s="6"/>
      <c r="AH256" s="6"/>
      <c r="AJ256" s="6"/>
      <c r="AK256" s="6"/>
      <c r="AL256" s="6"/>
      <c r="AM256" s="6"/>
    </row>
    <row r="257" spans="32:39" ht="9.9499999999999993" hidden="1" customHeight="1">
      <c r="AF257" s="6"/>
      <c r="AG257" s="6"/>
      <c r="AH257" s="6"/>
      <c r="AJ257" s="6"/>
      <c r="AK257" s="6"/>
      <c r="AL257" s="6"/>
      <c r="AM257" s="6"/>
    </row>
    <row r="258" spans="32:39" ht="9.9499999999999993" hidden="1" customHeight="1">
      <c r="AF258" s="6"/>
      <c r="AG258" s="6"/>
      <c r="AH258" s="6"/>
      <c r="AJ258" s="6"/>
      <c r="AK258" s="6"/>
      <c r="AL258" s="6"/>
      <c r="AM258" s="6"/>
    </row>
    <row r="259" spans="32:39" ht="9.9499999999999993" hidden="1" customHeight="1">
      <c r="AF259" s="6"/>
      <c r="AG259" s="6"/>
      <c r="AH259" s="6"/>
      <c r="AJ259" s="6"/>
      <c r="AK259" s="6"/>
      <c r="AL259" s="6"/>
      <c r="AM259" s="6"/>
    </row>
    <row r="260" spans="32:39" ht="9.9499999999999993" hidden="1" customHeight="1">
      <c r="AF260" s="6"/>
      <c r="AG260" s="6"/>
      <c r="AH260" s="6"/>
      <c r="AJ260" s="6"/>
      <c r="AK260" s="6"/>
      <c r="AL260" s="6"/>
      <c r="AM260" s="6"/>
    </row>
    <row r="261" spans="32:39" ht="9.9499999999999993" hidden="1" customHeight="1">
      <c r="AF261" s="6"/>
      <c r="AG261" s="6"/>
      <c r="AH261" s="6"/>
      <c r="AJ261" s="6"/>
      <c r="AK261" s="6"/>
      <c r="AL261" s="6"/>
      <c r="AM261" s="6"/>
    </row>
    <row r="262" spans="32:39" ht="9.9499999999999993" hidden="1" customHeight="1">
      <c r="AF262" s="6"/>
      <c r="AG262" s="6"/>
      <c r="AH262" s="6"/>
      <c r="AJ262" s="6"/>
      <c r="AK262" s="6"/>
      <c r="AL262" s="6"/>
      <c r="AM262" s="6"/>
    </row>
    <row r="263" spans="32:39" ht="9.9499999999999993" hidden="1" customHeight="1">
      <c r="AF263" s="6"/>
      <c r="AG263" s="6"/>
      <c r="AH263" s="6"/>
      <c r="AJ263" s="6"/>
      <c r="AK263" s="6"/>
      <c r="AL263" s="6"/>
      <c r="AM263" s="6"/>
    </row>
    <row r="264" spans="32:39" ht="9.9499999999999993" hidden="1" customHeight="1">
      <c r="AF264" s="6"/>
      <c r="AG264" s="6"/>
      <c r="AH264" s="6"/>
      <c r="AJ264" s="6"/>
      <c r="AK264" s="6"/>
      <c r="AL264" s="6"/>
      <c r="AM264" s="6"/>
    </row>
    <row r="265" spans="32:39" ht="9.9499999999999993" hidden="1" customHeight="1">
      <c r="AF265" s="6"/>
      <c r="AG265" s="6"/>
      <c r="AH265" s="6"/>
      <c r="AJ265" s="6"/>
      <c r="AK265" s="6"/>
      <c r="AL265" s="6"/>
      <c r="AM265" s="6"/>
    </row>
    <row r="266" spans="32:39" ht="9.9499999999999993" hidden="1" customHeight="1">
      <c r="AF266" s="6"/>
      <c r="AG266" s="6"/>
      <c r="AH266" s="6"/>
      <c r="AJ266" s="6"/>
      <c r="AK266" s="6"/>
      <c r="AL266" s="6"/>
      <c r="AM266" s="6"/>
    </row>
    <row r="267" spans="32:39" ht="9.9499999999999993" hidden="1" customHeight="1">
      <c r="AF267" s="6"/>
      <c r="AG267" s="6"/>
      <c r="AH267" s="6"/>
      <c r="AJ267" s="6"/>
      <c r="AK267" s="6"/>
      <c r="AL267" s="6"/>
      <c r="AM267" s="6"/>
    </row>
    <row r="268" spans="32:39" ht="9.9499999999999993" hidden="1" customHeight="1">
      <c r="AF268" s="6"/>
      <c r="AG268" s="6"/>
      <c r="AH268" s="6"/>
      <c r="AJ268" s="6"/>
      <c r="AK268" s="6"/>
      <c r="AL268" s="6"/>
      <c r="AM268" s="6"/>
    </row>
    <row r="269" spans="32:39" ht="9.9499999999999993" hidden="1" customHeight="1">
      <c r="AF269" s="6"/>
      <c r="AG269" s="6"/>
      <c r="AH269" s="6"/>
      <c r="AJ269" s="6"/>
      <c r="AK269" s="6"/>
      <c r="AL269" s="6"/>
      <c r="AM269" s="6"/>
    </row>
    <row r="270" spans="32:39" ht="9.9499999999999993" hidden="1" customHeight="1">
      <c r="AF270" s="6"/>
      <c r="AG270" s="6"/>
      <c r="AH270" s="6"/>
      <c r="AJ270" s="6"/>
      <c r="AK270" s="6"/>
      <c r="AL270" s="6"/>
      <c r="AM270" s="6"/>
    </row>
    <row r="271" spans="32:39" ht="9.9499999999999993" hidden="1" customHeight="1">
      <c r="AF271" s="6"/>
      <c r="AG271" s="6"/>
      <c r="AH271" s="6"/>
      <c r="AJ271" s="6"/>
      <c r="AK271" s="6"/>
      <c r="AL271" s="6"/>
      <c r="AM271" s="6"/>
    </row>
    <row r="272" spans="32:39" ht="9.9499999999999993" hidden="1" customHeight="1">
      <c r="AF272" s="6"/>
      <c r="AG272" s="6"/>
      <c r="AH272" s="6"/>
      <c r="AJ272" s="6"/>
      <c r="AK272" s="6"/>
      <c r="AL272" s="6"/>
      <c r="AM272" s="6"/>
    </row>
    <row r="273" spans="32:39" ht="9.9499999999999993" hidden="1" customHeight="1">
      <c r="AF273" s="6"/>
      <c r="AG273" s="6"/>
      <c r="AH273" s="6"/>
      <c r="AJ273" s="6"/>
      <c r="AK273" s="6"/>
      <c r="AL273" s="6"/>
      <c r="AM273" s="6"/>
    </row>
    <row r="274" spans="32:39" ht="9.9499999999999993" hidden="1" customHeight="1">
      <c r="AF274" s="6"/>
      <c r="AG274" s="6"/>
      <c r="AH274" s="6"/>
      <c r="AJ274" s="6"/>
      <c r="AK274" s="6"/>
      <c r="AL274" s="6"/>
      <c r="AM274" s="6"/>
    </row>
    <row r="275" spans="32:39" ht="9.9499999999999993" hidden="1" customHeight="1">
      <c r="AF275" s="6"/>
      <c r="AG275" s="6"/>
      <c r="AH275" s="6"/>
      <c r="AJ275" s="6"/>
      <c r="AK275" s="6"/>
      <c r="AL275" s="6"/>
      <c r="AM275" s="6"/>
    </row>
    <row r="276" spans="32:39" ht="9.9499999999999993" hidden="1" customHeight="1">
      <c r="AF276" s="6"/>
      <c r="AG276" s="6"/>
      <c r="AH276" s="6"/>
      <c r="AJ276" s="6"/>
      <c r="AK276" s="6"/>
      <c r="AL276" s="6"/>
      <c r="AM276" s="6"/>
    </row>
    <row r="277" spans="32:39" ht="9.9499999999999993" hidden="1" customHeight="1">
      <c r="AF277" s="6"/>
      <c r="AG277" s="6"/>
      <c r="AH277" s="6"/>
      <c r="AJ277" s="6"/>
      <c r="AK277" s="6"/>
      <c r="AL277" s="6"/>
      <c r="AM277" s="6"/>
    </row>
    <row r="278" spans="32:39" ht="9.9499999999999993" hidden="1" customHeight="1">
      <c r="AF278" s="6"/>
      <c r="AG278" s="6"/>
      <c r="AH278" s="6"/>
      <c r="AJ278" s="6"/>
      <c r="AK278" s="6"/>
      <c r="AL278" s="6"/>
      <c r="AM278" s="6"/>
    </row>
    <row r="279" spans="32:39" ht="9.9499999999999993" hidden="1" customHeight="1">
      <c r="AF279" s="6"/>
      <c r="AG279" s="6"/>
      <c r="AH279" s="6"/>
      <c r="AJ279" s="6"/>
      <c r="AK279" s="6"/>
      <c r="AL279" s="6"/>
      <c r="AM279" s="6"/>
    </row>
    <row r="280" spans="32:39" ht="9.9499999999999993" hidden="1" customHeight="1">
      <c r="AF280" s="6"/>
      <c r="AG280" s="6"/>
      <c r="AH280" s="6"/>
      <c r="AJ280" s="6"/>
      <c r="AK280" s="6"/>
      <c r="AL280" s="6"/>
      <c r="AM280" s="6"/>
    </row>
    <row r="281" spans="32:39" ht="9.9499999999999993" hidden="1" customHeight="1">
      <c r="AF281" s="6"/>
      <c r="AG281" s="6"/>
      <c r="AH281" s="6"/>
      <c r="AJ281" s="6"/>
      <c r="AK281" s="6"/>
      <c r="AL281" s="6"/>
      <c r="AM281" s="6"/>
    </row>
    <row r="282" spans="32:39" ht="9.9499999999999993" hidden="1" customHeight="1">
      <c r="AF282" s="6"/>
      <c r="AG282" s="6"/>
      <c r="AH282" s="6"/>
      <c r="AJ282" s="6"/>
      <c r="AK282" s="6"/>
      <c r="AL282" s="6"/>
      <c r="AM282" s="6"/>
    </row>
    <row r="283" spans="32:39" ht="9.9499999999999993" hidden="1" customHeight="1">
      <c r="AF283" s="6"/>
      <c r="AG283" s="6"/>
      <c r="AH283" s="6"/>
      <c r="AJ283" s="6"/>
      <c r="AK283" s="6"/>
      <c r="AL283" s="6"/>
      <c r="AM283" s="6"/>
    </row>
    <row r="284" spans="32:39" ht="9.9499999999999993" hidden="1" customHeight="1">
      <c r="AF284" s="6"/>
      <c r="AG284" s="6"/>
      <c r="AH284" s="6"/>
      <c r="AJ284" s="6"/>
      <c r="AK284" s="6"/>
      <c r="AL284" s="6"/>
      <c r="AM284" s="6"/>
    </row>
    <row r="285" spans="32:39" ht="9.9499999999999993" hidden="1" customHeight="1">
      <c r="AF285" s="6"/>
      <c r="AG285" s="6"/>
      <c r="AH285" s="6"/>
      <c r="AJ285" s="6"/>
      <c r="AK285" s="6"/>
      <c r="AL285" s="6"/>
      <c r="AM285" s="6"/>
    </row>
    <row r="286" spans="32:39" ht="9.9499999999999993" hidden="1" customHeight="1">
      <c r="AF286" s="6"/>
      <c r="AG286" s="6"/>
      <c r="AH286" s="6"/>
      <c r="AJ286" s="6"/>
      <c r="AK286" s="6"/>
      <c r="AL286" s="6"/>
      <c r="AM286" s="6"/>
    </row>
    <row r="287" spans="32:39" ht="9.9499999999999993" hidden="1" customHeight="1">
      <c r="AF287" s="6"/>
      <c r="AG287" s="6"/>
      <c r="AH287" s="6"/>
      <c r="AJ287" s="6"/>
      <c r="AK287" s="6"/>
      <c r="AL287" s="6"/>
      <c r="AM287" s="6"/>
    </row>
    <row r="288" spans="32:39" ht="9.9499999999999993" hidden="1" customHeight="1">
      <c r="AF288" s="6"/>
      <c r="AG288" s="6"/>
      <c r="AH288" s="6"/>
      <c r="AJ288" s="6"/>
      <c r="AK288" s="6"/>
      <c r="AL288" s="6"/>
      <c r="AM288" s="6"/>
    </row>
    <row r="289" spans="32:39" ht="9.9499999999999993" hidden="1" customHeight="1">
      <c r="AF289" s="6"/>
      <c r="AG289" s="6"/>
      <c r="AH289" s="6"/>
      <c r="AJ289" s="6"/>
      <c r="AK289" s="6"/>
      <c r="AL289" s="6"/>
      <c r="AM289" s="6"/>
    </row>
    <row r="290" spans="32:39" ht="9.9499999999999993" hidden="1" customHeight="1">
      <c r="AF290" s="6"/>
      <c r="AG290" s="6"/>
      <c r="AH290" s="6"/>
      <c r="AJ290" s="6"/>
      <c r="AK290" s="6"/>
      <c r="AL290" s="6"/>
      <c r="AM290" s="6"/>
    </row>
    <row r="291" spans="32:39" ht="9.9499999999999993" hidden="1" customHeight="1">
      <c r="AF291" s="6"/>
      <c r="AG291" s="6"/>
      <c r="AH291" s="6"/>
      <c r="AJ291" s="6"/>
      <c r="AK291" s="6"/>
      <c r="AL291" s="6"/>
      <c r="AM291" s="6"/>
    </row>
    <row r="292" spans="32:39" ht="9.9499999999999993" hidden="1" customHeight="1">
      <c r="AF292" s="6"/>
      <c r="AG292" s="6"/>
      <c r="AH292" s="6"/>
      <c r="AJ292" s="6"/>
      <c r="AK292" s="6"/>
      <c r="AL292" s="6"/>
      <c r="AM292" s="6"/>
    </row>
    <row r="293" spans="32:39" ht="9.9499999999999993" hidden="1" customHeight="1">
      <c r="AF293" s="6"/>
      <c r="AG293" s="6"/>
      <c r="AH293" s="6"/>
      <c r="AJ293" s="6"/>
      <c r="AK293" s="6"/>
      <c r="AM293" s="6"/>
    </row>
    <row r="294" spans="32:39" ht="9.9499999999999993" hidden="1" customHeight="1">
      <c r="AF294" s="6"/>
      <c r="AG294" s="6"/>
      <c r="AH294" s="6"/>
      <c r="AJ294" s="6"/>
      <c r="AK294" s="6"/>
      <c r="AM294" s="6"/>
    </row>
    <row r="295" spans="32:39" ht="9.9499999999999993" hidden="1" customHeight="1">
      <c r="AF295" s="6"/>
      <c r="AG295" s="6"/>
      <c r="AH295" s="6"/>
      <c r="AJ295" s="6"/>
      <c r="AK295" s="6"/>
      <c r="AM295" s="6"/>
    </row>
    <row r="296" spans="32:39" ht="9.9499999999999993" hidden="1" customHeight="1">
      <c r="AF296" s="6"/>
      <c r="AG296" s="6"/>
      <c r="AH296" s="6"/>
      <c r="AJ296" s="6"/>
      <c r="AK296" s="6"/>
      <c r="AM296" s="6"/>
    </row>
    <row r="297" spans="32:39" ht="9.9499999999999993" hidden="1" customHeight="1">
      <c r="AF297" s="6"/>
      <c r="AG297" s="6"/>
      <c r="AH297" s="6"/>
      <c r="AJ297" s="6"/>
      <c r="AK297" s="6"/>
      <c r="AM297" s="6"/>
    </row>
    <row r="298" spans="32:39" ht="9.9499999999999993" hidden="1" customHeight="1">
      <c r="AF298" s="6"/>
      <c r="AG298" s="6"/>
      <c r="AH298" s="6"/>
      <c r="AJ298" s="6"/>
      <c r="AK298" s="6"/>
      <c r="AM298" s="6"/>
    </row>
    <row r="299" spans="32:39" ht="9.9499999999999993" hidden="1" customHeight="1">
      <c r="AF299" s="6"/>
      <c r="AG299" s="6"/>
      <c r="AH299" s="6"/>
      <c r="AJ299" s="6"/>
      <c r="AK299" s="6"/>
      <c r="AM299" s="6"/>
    </row>
    <row r="300" spans="32:39" ht="9.9499999999999993" hidden="1" customHeight="1">
      <c r="AF300" s="6"/>
      <c r="AG300" s="6"/>
      <c r="AH300" s="6"/>
      <c r="AJ300" s="6"/>
      <c r="AK300" s="6"/>
      <c r="AM300" s="6"/>
    </row>
    <row r="301" spans="32:39" ht="9.9499999999999993" hidden="1" customHeight="1">
      <c r="AF301" s="6"/>
      <c r="AG301" s="6"/>
      <c r="AH301" s="6"/>
      <c r="AJ301" s="6"/>
      <c r="AK301" s="6"/>
      <c r="AM301" s="6"/>
    </row>
    <row r="302" spans="32:39" ht="9.9499999999999993" hidden="1" customHeight="1">
      <c r="AF302" s="6"/>
      <c r="AG302" s="6"/>
      <c r="AH302" s="6"/>
      <c r="AJ302" s="6"/>
      <c r="AK302" s="6"/>
      <c r="AM302" s="6"/>
    </row>
    <row r="303" spans="32:39" ht="9.9499999999999993" hidden="1" customHeight="1">
      <c r="AF303" s="6"/>
      <c r="AG303" s="6"/>
      <c r="AH303" s="6"/>
      <c r="AJ303" s="6"/>
      <c r="AK303" s="6"/>
      <c r="AM303" s="6"/>
    </row>
    <row r="304" spans="32:39" ht="9.9499999999999993" hidden="1" customHeight="1">
      <c r="AF304" s="6"/>
      <c r="AG304" s="6"/>
      <c r="AH304" s="6"/>
      <c r="AJ304" s="6"/>
      <c r="AK304" s="6"/>
      <c r="AM304" s="6"/>
    </row>
    <row r="305" spans="32:39" ht="9.9499999999999993" hidden="1" customHeight="1">
      <c r="AF305" s="6"/>
      <c r="AG305" s="6"/>
      <c r="AH305" s="6"/>
      <c r="AJ305" s="6"/>
      <c r="AK305" s="6"/>
      <c r="AM305" s="6"/>
    </row>
    <row r="306" spans="32:39" ht="9.9499999999999993" hidden="1" customHeight="1">
      <c r="AF306" s="6"/>
      <c r="AG306" s="6"/>
      <c r="AH306" s="6"/>
      <c r="AJ306" s="6"/>
      <c r="AK306" s="6"/>
      <c r="AM306" s="6"/>
    </row>
    <row r="307" spans="32:39" ht="9.9499999999999993" hidden="1" customHeight="1">
      <c r="AF307" s="6"/>
      <c r="AG307" s="6"/>
      <c r="AH307" s="6"/>
      <c r="AJ307" s="6"/>
      <c r="AK307" s="6"/>
      <c r="AM307" s="6"/>
    </row>
    <row r="308" spans="32:39" ht="9.9499999999999993" hidden="1" customHeight="1">
      <c r="AF308" s="6"/>
      <c r="AG308" s="6"/>
      <c r="AH308" s="6"/>
      <c r="AJ308" s="6"/>
      <c r="AK308" s="6"/>
      <c r="AM308" s="6"/>
    </row>
    <row r="309" spans="32:39" ht="9.9499999999999993" hidden="1" customHeight="1">
      <c r="AF309" s="6"/>
      <c r="AG309" s="6"/>
      <c r="AH309" s="6"/>
      <c r="AJ309" s="6"/>
      <c r="AK309" s="6"/>
      <c r="AM309" s="6"/>
    </row>
    <row r="310" spans="32:39" ht="9.9499999999999993" hidden="1" customHeight="1">
      <c r="AF310" s="6"/>
      <c r="AG310" s="6"/>
      <c r="AH310" s="6"/>
      <c r="AJ310" s="6"/>
      <c r="AK310" s="6"/>
      <c r="AM310" s="6"/>
    </row>
    <row r="311" spans="32:39" ht="9.9499999999999993" hidden="1" customHeight="1">
      <c r="AF311" s="6"/>
      <c r="AG311" s="6"/>
      <c r="AH311" s="6"/>
      <c r="AJ311" s="6"/>
      <c r="AK311" s="6"/>
      <c r="AM311" s="6"/>
    </row>
    <row r="312" spans="32:39" ht="9.9499999999999993" hidden="1" customHeight="1">
      <c r="AF312" s="6"/>
      <c r="AG312" s="6"/>
      <c r="AH312" s="6"/>
      <c r="AJ312" s="6"/>
      <c r="AK312" s="6"/>
      <c r="AM312" s="6"/>
    </row>
    <row r="313" spans="32:39" ht="9.9499999999999993" hidden="1" customHeight="1">
      <c r="AF313" s="6"/>
      <c r="AG313" s="6"/>
      <c r="AH313" s="6"/>
      <c r="AJ313" s="6"/>
      <c r="AK313" s="6"/>
      <c r="AM313" s="6"/>
    </row>
    <row r="314" spans="32:39" ht="9.9499999999999993" hidden="1" customHeight="1">
      <c r="AF314" s="6"/>
      <c r="AG314" s="6"/>
      <c r="AH314" s="6"/>
      <c r="AJ314" s="6"/>
      <c r="AK314" s="6"/>
      <c r="AM314" s="6"/>
    </row>
    <row r="315" spans="32:39" ht="9.9499999999999993" hidden="1" customHeight="1">
      <c r="AF315" s="6"/>
      <c r="AG315" s="6"/>
      <c r="AH315" s="6"/>
      <c r="AJ315" s="6"/>
      <c r="AK315" s="6"/>
      <c r="AM315" s="6"/>
    </row>
    <row r="316" spans="32:39" ht="9.9499999999999993" hidden="1" customHeight="1">
      <c r="AF316" s="6"/>
      <c r="AG316" s="6"/>
      <c r="AH316" s="6"/>
      <c r="AJ316" s="6"/>
      <c r="AK316" s="6"/>
      <c r="AM316" s="6"/>
    </row>
    <row r="317" spans="32:39" ht="9.9499999999999993" hidden="1" customHeight="1">
      <c r="AF317" s="6"/>
      <c r="AG317" s="6"/>
      <c r="AH317" s="6"/>
      <c r="AJ317" s="6"/>
      <c r="AK317" s="6"/>
      <c r="AM317" s="6"/>
    </row>
    <row r="318" spans="32:39" ht="9.9499999999999993" hidden="1" customHeight="1">
      <c r="AF318" s="6"/>
      <c r="AG318" s="6"/>
      <c r="AH318" s="6"/>
      <c r="AJ318" s="6"/>
      <c r="AK318" s="6"/>
      <c r="AM318" s="6"/>
    </row>
    <row r="319" spans="32:39" ht="9.9499999999999993" hidden="1" customHeight="1">
      <c r="AF319" s="6"/>
      <c r="AG319" s="6"/>
      <c r="AH319" s="6"/>
      <c r="AJ319" s="6"/>
      <c r="AK319" s="6"/>
      <c r="AM319" s="6"/>
    </row>
    <row r="320" spans="32:39" ht="9.9499999999999993" hidden="1" customHeight="1">
      <c r="AF320" s="6"/>
      <c r="AG320" s="6"/>
      <c r="AH320" s="6"/>
      <c r="AJ320" s="6"/>
      <c r="AK320" s="6"/>
      <c r="AM320" s="6"/>
    </row>
    <row r="321" spans="32:39" ht="9.9499999999999993" hidden="1" customHeight="1">
      <c r="AF321" s="6"/>
      <c r="AG321" s="6"/>
      <c r="AH321" s="6"/>
      <c r="AJ321" s="6"/>
      <c r="AK321" s="6"/>
      <c r="AM321" s="6"/>
    </row>
    <row r="322" spans="32:39" ht="9.9499999999999993" hidden="1" customHeight="1">
      <c r="AF322" s="6"/>
      <c r="AG322" s="6"/>
      <c r="AH322" s="6"/>
      <c r="AJ322" s="6"/>
      <c r="AK322" s="6"/>
      <c r="AM322" s="6"/>
    </row>
    <row r="323" spans="32:39" ht="9.9499999999999993" hidden="1" customHeight="1">
      <c r="AF323" s="6"/>
      <c r="AG323" s="6"/>
      <c r="AH323" s="6"/>
      <c r="AJ323" s="6"/>
      <c r="AK323" s="6"/>
      <c r="AM323" s="6"/>
    </row>
    <row r="324" spans="32:39" ht="9.9499999999999993" hidden="1" customHeight="1">
      <c r="AF324" s="6"/>
      <c r="AG324" s="6"/>
      <c r="AH324" s="6"/>
      <c r="AJ324" s="6"/>
      <c r="AK324" s="6"/>
      <c r="AM324" s="6"/>
    </row>
    <row r="325" spans="32:39" ht="9.9499999999999993" hidden="1" customHeight="1">
      <c r="AF325" s="6"/>
      <c r="AG325" s="6"/>
      <c r="AH325" s="6"/>
      <c r="AJ325" s="6"/>
      <c r="AK325" s="6"/>
      <c r="AM325" s="6"/>
    </row>
    <row r="326" spans="32:39" ht="9.9499999999999993" hidden="1" customHeight="1">
      <c r="AF326" s="6"/>
      <c r="AG326" s="6"/>
      <c r="AH326" s="6"/>
      <c r="AJ326" s="6"/>
      <c r="AK326" s="6"/>
      <c r="AM326" s="6"/>
    </row>
    <row r="327" spans="32:39" ht="9.9499999999999993" hidden="1" customHeight="1">
      <c r="AF327" s="6"/>
      <c r="AG327" s="6"/>
      <c r="AH327" s="6"/>
      <c r="AJ327" s="6"/>
      <c r="AK327" s="6"/>
      <c r="AM327" s="6"/>
    </row>
    <row r="328" spans="32:39" ht="9.9499999999999993" hidden="1" customHeight="1">
      <c r="AF328" s="6"/>
      <c r="AG328" s="6"/>
      <c r="AH328" s="6"/>
      <c r="AJ328" s="6"/>
      <c r="AK328" s="6"/>
      <c r="AM328" s="6"/>
    </row>
    <row r="329" spans="32:39" ht="9.9499999999999993" hidden="1" customHeight="1">
      <c r="AF329" s="6"/>
      <c r="AG329" s="6"/>
      <c r="AH329" s="6"/>
      <c r="AJ329" s="6"/>
      <c r="AK329" s="6"/>
      <c r="AM329" s="6"/>
    </row>
    <row r="330" spans="32:39" ht="9.9499999999999993" hidden="1" customHeight="1">
      <c r="AF330" s="6"/>
      <c r="AG330" s="6"/>
      <c r="AH330" s="6"/>
      <c r="AJ330" s="6"/>
      <c r="AK330" s="6"/>
      <c r="AM330" s="6"/>
    </row>
    <row r="331" spans="32:39" ht="9.9499999999999993" hidden="1" customHeight="1">
      <c r="AF331" s="6"/>
      <c r="AG331" s="6"/>
      <c r="AH331" s="6"/>
      <c r="AJ331" s="6"/>
      <c r="AK331" s="6"/>
      <c r="AM331" s="6"/>
    </row>
    <row r="332" spans="32:39" ht="9.9499999999999993" hidden="1" customHeight="1">
      <c r="AF332" s="6"/>
      <c r="AG332" s="6"/>
      <c r="AH332" s="6"/>
      <c r="AJ332" s="6"/>
      <c r="AK332" s="6"/>
      <c r="AM332" s="6"/>
    </row>
    <row r="333" spans="32:39" ht="9.9499999999999993" hidden="1" customHeight="1">
      <c r="AF333" s="6"/>
      <c r="AG333" s="6"/>
      <c r="AH333" s="6"/>
      <c r="AJ333" s="6"/>
      <c r="AK333" s="6"/>
      <c r="AM333" s="6"/>
    </row>
    <row r="334" spans="32:39" ht="9.9499999999999993" hidden="1" customHeight="1">
      <c r="AF334" s="6"/>
      <c r="AG334" s="6"/>
      <c r="AH334" s="6"/>
      <c r="AJ334" s="6"/>
      <c r="AK334" s="6"/>
      <c r="AM334" s="6"/>
    </row>
    <row r="335" spans="32:39" ht="9.9499999999999993" hidden="1" customHeight="1">
      <c r="AF335" s="6"/>
      <c r="AG335" s="6"/>
      <c r="AH335" s="6"/>
      <c r="AJ335" s="6"/>
      <c r="AK335" s="6"/>
      <c r="AM335" s="6"/>
    </row>
    <row r="336" spans="32:39" ht="9.9499999999999993" hidden="1" customHeight="1">
      <c r="AF336" s="6"/>
      <c r="AG336" s="6"/>
      <c r="AH336" s="6"/>
      <c r="AJ336" s="6"/>
      <c r="AK336" s="6"/>
      <c r="AM336" s="6"/>
    </row>
    <row r="337" spans="32:39" ht="9.9499999999999993" hidden="1" customHeight="1">
      <c r="AF337" s="6"/>
      <c r="AG337" s="6"/>
      <c r="AH337" s="6"/>
      <c r="AJ337" s="6"/>
      <c r="AK337" s="6"/>
      <c r="AM337" s="6"/>
    </row>
    <row r="338" spans="32:39" ht="9.9499999999999993" hidden="1" customHeight="1">
      <c r="AF338" s="6"/>
      <c r="AG338" s="6"/>
      <c r="AH338" s="6"/>
      <c r="AJ338" s="6"/>
      <c r="AK338" s="6"/>
      <c r="AM338" s="6"/>
    </row>
    <row r="339" spans="32:39" ht="9.9499999999999993" hidden="1" customHeight="1">
      <c r="AF339" s="6"/>
      <c r="AG339" s="6"/>
      <c r="AH339" s="6"/>
      <c r="AJ339" s="6"/>
      <c r="AK339" s="6"/>
      <c r="AM339" s="6"/>
    </row>
    <row r="340" spans="32:39" ht="9.9499999999999993" hidden="1" customHeight="1">
      <c r="AF340" s="6"/>
      <c r="AG340" s="6"/>
      <c r="AH340" s="6"/>
      <c r="AJ340" s="6"/>
      <c r="AK340" s="6"/>
      <c r="AM340" s="6"/>
    </row>
    <row r="341" spans="32:39" ht="9.9499999999999993" hidden="1" customHeight="1">
      <c r="AF341" s="6"/>
      <c r="AG341" s="6"/>
      <c r="AH341" s="6"/>
      <c r="AJ341" s="6"/>
      <c r="AK341" s="6"/>
      <c r="AM341" s="6"/>
    </row>
    <row r="342" spans="32:39" ht="9.9499999999999993" hidden="1" customHeight="1">
      <c r="AF342" s="6"/>
      <c r="AG342" s="6"/>
      <c r="AH342" s="6"/>
      <c r="AJ342" s="6"/>
      <c r="AK342" s="6"/>
      <c r="AM342" s="6"/>
    </row>
    <row r="343" spans="32:39" ht="9.9499999999999993" hidden="1" customHeight="1">
      <c r="AF343" s="6"/>
      <c r="AG343" s="6"/>
      <c r="AH343" s="6"/>
      <c r="AJ343" s="6"/>
      <c r="AK343" s="6"/>
      <c r="AM343" s="6"/>
    </row>
    <row r="344" spans="32:39" ht="9.9499999999999993" hidden="1" customHeight="1">
      <c r="AF344" s="6"/>
      <c r="AG344" s="6"/>
      <c r="AH344" s="6"/>
      <c r="AJ344" s="6"/>
      <c r="AK344" s="6"/>
      <c r="AM344" s="6"/>
    </row>
    <row r="345" spans="32:39" ht="9.9499999999999993" hidden="1" customHeight="1">
      <c r="AF345" s="6"/>
      <c r="AG345" s="6"/>
      <c r="AH345" s="6"/>
      <c r="AJ345" s="6"/>
      <c r="AK345" s="6"/>
      <c r="AM345" s="6"/>
    </row>
    <row r="346" spans="32:39" ht="9.9499999999999993" hidden="1" customHeight="1">
      <c r="AF346" s="6"/>
      <c r="AG346" s="6"/>
      <c r="AH346" s="6"/>
      <c r="AJ346" s="6"/>
      <c r="AK346" s="6"/>
      <c r="AM346" s="6"/>
    </row>
    <row r="347" spans="32:39" ht="9.9499999999999993" hidden="1" customHeight="1">
      <c r="AF347" s="6"/>
      <c r="AG347" s="6"/>
      <c r="AH347" s="6"/>
      <c r="AJ347" s="6"/>
      <c r="AK347" s="6"/>
      <c r="AM347" s="6"/>
    </row>
    <row r="348" spans="32:39" ht="9.9499999999999993" hidden="1" customHeight="1">
      <c r="AF348" s="6"/>
      <c r="AG348" s="6"/>
      <c r="AH348" s="6"/>
      <c r="AJ348" s="6"/>
      <c r="AK348" s="6"/>
      <c r="AM348" s="6"/>
    </row>
    <row r="349" spans="32:39" ht="9.9499999999999993" hidden="1" customHeight="1">
      <c r="AF349" s="6"/>
      <c r="AG349" s="6"/>
      <c r="AH349" s="6"/>
      <c r="AJ349" s="6"/>
      <c r="AK349" s="6"/>
      <c r="AM349" s="6"/>
    </row>
    <row r="350" spans="32:39" ht="9.9499999999999993" hidden="1" customHeight="1">
      <c r="AF350" s="6"/>
      <c r="AG350" s="6"/>
      <c r="AH350" s="6"/>
      <c r="AJ350" s="6"/>
      <c r="AK350" s="6"/>
      <c r="AM350" s="6"/>
    </row>
    <row r="351" spans="32:39" ht="9.9499999999999993" hidden="1" customHeight="1">
      <c r="AF351" s="6"/>
      <c r="AG351" s="6"/>
      <c r="AH351" s="6"/>
      <c r="AJ351" s="6"/>
      <c r="AK351" s="6"/>
      <c r="AM351" s="6"/>
    </row>
    <row r="352" spans="32:39" ht="9.9499999999999993" hidden="1" customHeight="1">
      <c r="AF352" s="6"/>
      <c r="AG352" s="6"/>
      <c r="AH352" s="6"/>
      <c r="AJ352" s="6"/>
      <c r="AK352" s="6"/>
      <c r="AM352" s="6"/>
    </row>
    <row r="353" spans="32:39" ht="9.9499999999999993" hidden="1" customHeight="1">
      <c r="AF353" s="6"/>
      <c r="AG353" s="6"/>
      <c r="AH353" s="6"/>
      <c r="AJ353" s="6"/>
      <c r="AK353" s="6"/>
      <c r="AM353" s="6"/>
    </row>
    <row r="354" spans="32:39" ht="9.9499999999999993" hidden="1" customHeight="1">
      <c r="AF354" s="6"/>
      <c r="AG354" s="6"/>
      <c r="AH354" s="6"/>
      <c r="AJ354" s="6"/>
      <c r="AK354" s="6"/>
      <c r="AM354" s="6"/>
    </row>
    <row r="355" spans="32:39" ht="9.9499999999999993" hidden="1" customHeight="1">
      <c r="AF355" s="6"/>
      <c r="AG355" s="6"/>
      <c r="AH355" s="6"/>
      <c r="AJ355" s="6"/>
      <c r="AK355" s="6"/>
      <c r="AM355" s="6"/>
    </row>
    <row r="356" spans="32:39" ht="9.9499999999999993" hidden="1" customHeight="1">
      <c r="AF356" s="6"/>
      <c r="AG356" s="6"/>
      <c r="AH356" s="6"/>
      <c r="AJ356" s="6"/>
      <c r="AK356" s="6"/>
      <c r="AM356" s="6"/>
    </row>
    <row r="357" spans="32:39" ht="9.9499999999999993" hidden="1" customHeight="1">
      <c r="AF357" s="6"/>
      <c r="AG357" s="6"/>
      <c r="AH357" s="6"/>
      <c r="AJ357" s="6"/>
      <c r="AK357" s="6"/>
      <c r="AM357" s="6"/>
    </row>
    <row r="358" spans="32:39" ht="9.9499999999999993" hidden="1" customHeight="1">
      <c r="AF358" s="6"/>
      <c r="AG358" s="6"/>
      <c r="AH358" s="6"/>
      <c r="AJ358" s="6"/>
      <c r="AK358" s="6"/>
      <c r="AM358" s="6"/>
    </row>
    <row r="359" spans="32:39" ht="9.9499999999999993" hidden="1" customHeight="1">
      <c r="AF359" s="6"/>
      <c r="AG359" s="6"/>
      <c r="AH359" s="6"/>
      <c r="AJ359" s="6"/>
      <c r="AK359" s="6"/>
      <c r="AM359" s="6"/>
    </row>
    <row r="360" spans="32:39" ht="9.9499999999999993" hidden="1" customHeight="1">
      <c r="AF360" s="6"/>
      <c r="AG360" s="6"/>
      <c r="AH360" s="6"/>
      <c r="AJ360" s="6"/>
      <c r="AK360" s="6"/>
      <c r="AM360" s="6"/>
    </row>
    <row r="361" spans="32:39" ht="9.9499999999999993" hidden="1" customHeight="1">
      <c r="AF361" s="6"/>
      <c r="AG361" s="6"/>
      <c r="AH361" s="6"/>
      <c r="AJ361" s="6"/>
      <c r="AK361" s="6"/>
      <c r="AM361" s="6"/>
    </row>
    <row r="362" spans="32:39" ht="9.9499999999999993" hidden="1" customHeight="1">
      <c r="AF362" s="6"/>
      <c r="AG362" s="6"/>
      <c r="AH362" s="6"/>
      <c r="AJ362" s="6"/>
      <c r="AK362" s="6"/>
      <c r="AM362" s="6"/>
    </row>
    <row r="363" spans="32:39" ht="9.9499999999999993" hidden="1" customHeight="1">
      <c r="AF363" s="6"/>
      <c r="AG363" s="6"/>
      <c r="AH363" s="6"/>
      <c r="AJ363" s="6"/>
      <c r="AK363" s="6"/>
      <c r="AM363" s="6"/>
    </row>
    <row r="364" spans="32:39" ht="9.9499999999999993" hidden="1" customHeight="1">
      <c r="AF364" s="6"/>
      <c r="AG364" s="6"/>
      <c r="AH364" s="6"/>
      <c r="AJ364" s="6"/>
      <c r="AK364" s="6"/>
      <c r="AM364" s="6"/>
    </row>
    <row r="365" spans="32:39" ht="9.9499999999999993" hidden="1" customHeight="1">
      <c r="AF365" s="6"/>
      <c r="AG365" s="6"/>
      <c r="AH365" s="6"/>
      <c r="AJ365" s="6"/>
      <c r="AK365" s="6"/>
      <c r="AM365" s="6"/>
    </row>
    <row r="366" spans="32:39" ht="9.9499999999999993" hidden="1" customHeight="1">
      <c r="AF366" s="6"/>
      <c r="AG366" s="6"/>
      <c r="AH366" s="6"/>
      <c r="AJ366" s="6"/>
      <c r="AK366" s="6"/>
      <c r="AM366" s="6"/>
    </row>
    <row r="367" spans="32:39" ht="9.9499999999999993" hidden="1" customHeight="1">
      <c r="AF367" s="6"/>
      <c r="AG367" s="6"/>
      <c r="AH367" s="6"/>
      <c r="AJ367" s="6"/>
      <c r="AK367" s="6"/>
      <c r="AM367" s="6"/>
    </row>
    <row r="368" spans="32:39" ht="9.9499999999999993" hidden="1" customHeight="1">
      <c r="AF368" s="6"/>
      <c r="AG368" s="6"/>
      <c r="AH368" s="6"/>
      <c r="AJ368" s="6"/>
      <c r="AK368" s="6"/>
      <c r="AM368" s="6"/>
    </row>
    <row r="369" spans="32:39" ht="9.9499999999999993" hidden="1" customHeight="1">
      <c r="AF369" s="6"/>
      <c r="AG369" s="6"/>
      <c r="AH369" s="6"/>
      <c r="AJ369" s="6"/>
      <c r="AK369" s="6"/>
      <c r="AM369" s="6"/>
    </row>
    <row r="370" spans="32:39" ht="9.9499999999999993" hidden="1" customHeight="1">
      <c r="AF370" s="6"/>
      <c r="AG370" s="6"/>
      <c r="AH370" s="6"/>
      <c r="AJ370" s="6"/>
      <c r="AK370" s="6"/>
      <c r="AM370" s="6"/>
    </row>
    <row r="371" spans="32:39" ht="9.9499999999999993" hidden="1" customHeight="1">
      <c r="AF371" s="6"/>
      <c r="AG371" s="6"/>
      <c r="AH371" s="6"/>
      <c r="AJ371" s="6"/>
      <c r="AK371" s="6"/>
      <c r="AM371" s="6"/>
    </row>
    <row r="372" spans="32:39" ht="9.9499999999999993" hidden="1" customHeight="1">
      <c r="AF372" s="6"/>
      <c r="AG372" s="6"/>
      <c r="AH372" s="6"/>
      <c r="AJ372" s="6"/>
      <c r="AK372" s="6"/>
      <c r="AM372" s="6"/>
    </row>
    <row r="373" spans="32:39" ht="9.9499999999999993" hidden="1" customHeight="1">
      <c r="AF373" s="6"/>
      <c r="AG373" s="6"/>
      <c r="AH373" s="6"/>
      <c r="AJ373" s="6"/>
      <c r="AK373" s="6"/>
      <c r="AM373" s="6"/>
    </row>
    <row r="374" spans="32:39" ht="9.9499999999999993" hidden="1" customHeight="1">
      <c r="AF374" s="6"/>
      <c r="AG374" s="6"/>
      <c r="AH374" s="6"/>
      <c r="AJ374" s="6"/>
      <c r="AK374" s="6"/>
      <c r="AM374" s="6"/>
    </row>
    <row r="375" spans="32:39" ht="9.9499999999999993" hidden="1" customHeight="1">
      <c r="AF375" s="6"/>
      <c r="AG375" s="6"/>
      <c r="AH375" s="6"/>
      <c r="AJ375" s="6"/>
      <c r="AK375" s="6"/>
      <c r="AM375" s="6"/>
    </row>
    <row r="376" spans="32:39" ht="9.9499999999999993" hidden="1" customHeight="1">
      <c r="AF376" s="6"/>
      <c r="AG376" s="6"/>
      <c r="AH376" s="6"/>
      <c r="AJ376" s="6"/>
      <c r="AK376" s="6"/>
      <c r="AM376" s="6"/>
    </row>
    <row r="377" spans="32:39" ht="9.9499999999999993" hidden="1" customHeight="1">
      <c r="AF377" s="6"/>
      <c r="AG377" s="6"/>
      <c r="AH377" s="6"/>
      <c r="AJ377" s="6"/>
      <c r="AK377" s="6"/>
      <c r="AM377" s="6"/>
    </row>
    <row r="378" spans="32:39" ht="9.9499999999999993" hidden="1" customHeight="1">
      <c r="AF378" s="6"/>
      <c r="AG378" s="6"/>
      <c r="AH378" s="6"/>
      <c r="AJ378" s="6"/>
      <c r="AK378" s="6"/>
      <c r="AM378" s="6"/>
    </row>
    <row r="379" spans="32:39" ht="9.9499999999999993" hidden="1" customHeight="1">
      <c r="AF379" s="6"/>
      <c r="AG379" s="6"/>
      <c r="AH379" s="6"/>
      <c r="AJ379" s="6"/>
      <c r="AK379" s="6"/>
      <c r="AM379" s="6"/>
    </row>
    <row r="380" spans="32:39" ht="9.9499999999999993" hidden="1" customHeight="1">
      <c r="AF380" s="6"/>
      <c r="AG380" s="6"/>
      <c r="AH380" s="6"/>
      <c r="AJ380" s="6"/>
      <c r="AK380" s="6"/>
      <c r="AM380" s="6"/>
    </row>
    <row r="381" spans="32:39" ht="9.9499999999999993" hidden="1" customHeight="1">
      <c r="AF381" s="6"/>
      <c r="AG381" s="6"/>
      <c r="AH381" s="6"/>
      <c r="AJ381" s="6"/>
      <c r="AK381" s="6"/>
      <c r="AM381" s="6"/>
    </row>
    <row r="382" spans="32:39" ht="9.9499999999999993" hidden="1" customHeight="1">
      <c r="AF382" s="6"/>
      <c r="AG382" s="6"/>
      <c r="AH382" s="6"/>
      <c r="AJ382" s="6"/>
      <c r="AK382" s="6"/>
      <c r="AM382" s="6"/>
    </row>
    <row r="383" spans="32:39" ht="9.9499999999999993" hidden="1" customHeight="1">
      <c r="AF383" s="6"/>
      <c r="AG383" s="6"/>
      <c r="AH383" s="6"/>
      <c r="AJ383" s="6"/>
      <c r="AK383" s="6"/>
      <c r="AM383" s="6"/>
    </row>
    <row r="384" spans="32:39" ht="9.9499999999999993" hidden="1" customHeight="1">
      <c r="AF384" s="6"/>
      <c r="AG384" s="6"/>
      <c r="AH384" s="6"/>
      <c r="AJ384" s="6"/>
      <c r="AK384" s="6"/>
      <c r="AM384" s="6"/>
    </row>
    <row r="385" spans="32:39" ht="9.9499999999999993" hidden="1" customHeight="1">
      <c r="AF385" s="6"/>
      <c r="AG385" s="6"/>
      <c r="AH385" s="6"/>
      <c r="AJ385" s="6"/>
      <c r="AK385" s="6"/>
      <c r="AM385" s="6"/>
    </row>
    <row r="386" spans="32:39" ht="9.9499999999999993" hidden="1" customHeight="1">
      <c r="AF386" s="6"/>
      <c r="AG386" s="6"/>
      <c r="AH386" s="6"/>
      <c r="AJ386" s="6"/>
      <c r="AK386" s="6"/>
      <c r="AM386" s="6"/>
    </row>
    <row r="387" spans="32:39" ht="9.9499999999999993" hidden="1" customHeight="1">
      <c r="AF387" s="6"/>
      <c r="AG387" s="6"/>
      <c r="AH387" s="6"/>
      <c r="AJ387" s="6"/>
      <c r="AK387" s="6"/>
      <c r="AM387" s="6"/>
    </row>
    <row r="388" spans="32:39" ht="9.9499999999999993" hidden="1" customHeight="1">
      <c r="AF388" s="6"/>
      <c r="AG388" s="6"/>
      <c r="AH388" s="6"/>
      <c r="AJ388" s="6"/>
      <c r="AK388" s="6"/>
      <c r="AM388" s="6"/>
    </row>
    <row r="389" spans="32:39" ht="9.9499999999999993" hidden="1" customHeight="1">
      <c r="AF389" s="6"/>
      <c r="AG389" s="6"/>
      <c r="AH389" s="6"/>
      <c r="AJ389" s="6"/>
      <c r="AK389" s="6"/>
      <c r="AM389" s="6"/>
    </row>
    <row r="390" spans="32:39" ht="9.9499999999999993" hidden="1" customHeight="1">
      <c r="AF390" s="6"/>
      <c r="AG390" s="6"/>
      <c r="AH390" s="6"/>
      <c r="AJ390" s="6"/>
      <c r="AK390" s="6"/>
      <c r="AM390" s="6"/>
    </row>
    <row r="391" spans="32:39" ht="9.9499999999999993" hidden="1" customHeight="1">
      <c r="AF391" s="6"/>
      <c r="AG391" s="6"/>
      <c r="AH391" s="6"/>
      <c r="AJ391" s="6"/>
      <c r="AK391" s="6"/>
      <c r="AM391" s="6"/>
    </row>
    <row r="392" spans="32:39" ht="9.9499999999999993" hidden="1" customHeight="1">
      <c r="AF392" s="6"/>
      <c r="AG392" s="6"/>
      <c r="AH392" s="6"/>
      <c r="AJ392" s="6"/>
      <c r="AK392" s="6"/>
      <c r="AM392" s="6"/>
    </row>
    <row r="393" spans="32:39" ht="9.9499999999999993" hidden="1" customHeight="1">
      <c r="AF393" s="6"/>
      <c r="AG393" s="6"/>
      <c r="AH393" s="6"/>
      <c r="AJ393" s="6"/>
      <c r="AK393" s="6"/>
      <c r="AM393" s="6"/>
    </row>
    <row r="394" spans="32:39" ht="9.9499999999999993" hidden="1" customHeight="1">
      <c r="AF394" s="6"/>
      <c r="AG394" s="6"/>
      <c r="AH394" s="6"/>
      <c r="AJ394" s="6"/>
      <c r="AK394" s="6"/>
      <c r="AM394" s="6"/>
    </row>
    <row r="395" spans="32:39" ht="9.9499999999999993" hidden="1" customHeight="1">
      <c r="AF395" s="6"/>
      <c r="AG395" s="6"/>
      <c r="AH395" s="6"/>
      <c r="AJ395" s="6"/>
      <c r="AK395" s="6"/>
      <c r="AM395" s="6"/>
    </row>
    <row r="396" spans="32:39" ht="9.9499999999999993" hidden="1" customHeight="1">
      <c r="AF396" s="6"/>
      <c r="AG396" s="6"/>
      <c r="AH396" s="6"/>
      <c r="AJ396" s="6"/>
      <c r="AK396" s="6"/>
      <c r="AM396" s="6"/>
    </row>
    <row r="397" spans="32:39" ht="9.9499999999999993" hidden="1" customHeight="1">
      <c r="AF397" s="6"/>
      <c r="AG397" s="6"/>
      <c r="AH397" s="6"/>
      <c r="AJ397" s="6"/>
      <c r="AK397" s="6"/>
      <c r="AM397" s="6"/>
    </row>
    <row r="398" spans="32:39" ht="9.9499999999999993" hidden="1" customHeight="1">
      <c r="AF398" s="6"/>
      <c r="AG398" s="6"/>
      <c r="AH398" s="6"/>
      <c r="AJ398" s="6"/>
      <c r="AK398" s="6"/>
      <c r="AM398" s="6"/>
    </row>
    <row r="399" spans="32:39" ht="9.9499999999999993" hidden="1" customHeight="1">
      <c r="AF399" s="6"/>
      <c r="AG399" s="6"/>
      <c r="AH399" s="6"/>
      <c r="AJ399" s="6"/>
      <c r="AK399" s="6"/>
      <c r="AM399" s="6"/>
    </row>
    <row r="400" spans="32:39" ht="9.9499999999999993" hidden="1" customHeight="1">
      <c r="AF400" s="6"/>
      <c r="AG400" s="6"/>
      <c r="AH400" s="6"/>
      <c r="AJ400" s="6"/>
      <c r="AK400" s="6"/>
      <c r="AM400" s="6"/>
    </row>
    <row r="401" spans="32:39" ht="9.9499999999999993" hidden="1" customHeight="1">
      <c r="AF401" s="6"/>
      <c r="AG401" s="6"/>
      <c r="AH401" s="6"/>
      <c r="AJ401" s="6"/>
      <c r="AK401" s="6"/>
      <c r="AM401" s="6"/>
    </row>
    <row r="402" spans="32:39" ht="9.9499999999999993" hidden="1" customHeight="1">
      <c r="AF402" s="6"/>
      <c r="AG402" s="6"/>
      <c r="AH402" s="6"/>
      <c r="AJ402" s="6"/>
      <c r="AK402" s="6"/>
      <c r="AM402" s="6"/>
    </row>
    <row r="403" spans="32:39" ht="9.9499999999999993" hidden="1" customHeight="1">
      <c r="AF403" s="6"/>
      <c r="AG403" s="6"/>
      <c r="AH403" s="6"/>
      <c r="AJ403" s="6"/>
      <c r="AK403" s="6"/>
      <c r="AM403" s="6"/>
    </row>
    <row r="404" spans="32:39" ht="9.9499999999999993" hidden="1" customHeight="1">
      <c r="AF404" s="6"/>
      <c r="AG404" s="6"/>
      <c r="AH404" s="6"/>
      <c r="AJ404" s="6"/>
      <c r="AK404" s="6"/>
      <c r="AM404" s="6"/>
    </row>
    <row r="405" spans="32:39" ht="9.9499999999999993" hidden="1" customHeight="1">
      <c r="AF405" s="6"/>
      <c r="AG405" s="6"/>
      <c r="AH405" s="6"/>
      <c r="AJ405" s="6"/>
      <c r="AK405" s="6"/>
      <c r="AM405" s="6"/>
    </row>
    <row r="406" spans="32:39" ht="9.9499999999999993" hidden="1" customHeight="1">
      <c r="AF406" s="6"/>
      <c r="AG406" s="6"/>
      <c r="AH406" s="6"/>
      <c r="AJ406" s="6"/>
      <c r="AK406" s="6"/>
      <c r="AM406" s="6"/>
    </row>
    <row r="407" spans="32:39" ht="9.9499999999999993" hidden="1" customHeight="1">
      <c r="AF407" s="6"/>
      <c r="AG407" s="6"/>
      <c r="AH407" s="6"/>
      <c r="AJ407" s="6"/>
      <c r="AK407" s="6"/>
      <c r="AM407" s="6"/>
    </row>
    <row r="408" spans="32:39" ht="9.9499999999999993" hidden="1" customHeight="1">
      <c r="AF408" s="6"/>
      <c r="AG408" s="6"/>
      <c r="AH408" s="6"/>
      <c r="AJ408" s="6"/>
      <c r="AK408" s="6"/>
      <c r="AM408" s="6"/>
    </row>
    <row r="409" spans="32:39" ht="9.9499999999999993" hidden="1" customHeight="1">
      <c r="AF409" s="6"/>
      <c r="AG409" s="6"/>
      <c r="AH409" s="6"/>
      <c r="AJ409" s="6"/>
      <c r="AK409" s="6"/>
      <c r="AM409" s="6"/>
    </row>
    <row r="410" spans="32:39" ht="9.9499999999999993" hidden="1" customHeight="1">
      <c r="AF410" s="6"/>
      <c r="AG410" s="6"/>
      <c r="AH410" s="6"/>
      <c r="AJ410" s="6"/>
      <c r="AK410" s="6"/>
      <c r="AM410" s="6"/>
    </row>
    <row r="411" spans="32:39" ht="9.9499999999999993" hidden="1" customHeight="1">
      <c r="AF411" s="6"/>
      <c r="AG411" s="6"/>
      <c r="AH411" s="6"/>
      <c r="AJ411" s="6"/>
      <c r="AK411" s="6"/>
      <c r="AM411" s="6"/>
    </row>
    <row r="412" spans="32:39" ht="9.9499999999999993" hidden="1" customHeight="1">
      <c r="AF412" s="6"/>
      <c r="AG412" s="6"/>
      <c r="AH412" s="6"/>
      <c r="AJ412" s="6"/>
      <c r="AK412" s="6"/>
      <c r="AM412" s="6"/>
    </row>
    <row r="413" spans="32:39" ht="9.9499999999999993" hidden="1" customHeight="1">
      <c r="AF413" s="6"/>
      <c r="AG413" s="6"/>
      <c r="AH413" s="6"/>
      <c r="AJ413" s="6"/>
      <c r="AK413" s="6"/>
      <c r="AM413" s="6"/>
    </row>
    <row r="414" spans="32:39" ht="9.9499999999999993" hidden="1" customHeight="1">
      <c r="AF414" s="6"/>
      <c r="AG414" s="6"/>
      <c r="AH414" s="6"/>
      <c r="AJ414" s="6"/>
      <c r="AK414" s="6"/>
      <c r="AM414" s="6"/>
    </row>
    <row r="415" spans="32:39" ht="9.9499999999999993" hidden="1" customHeight="1">
      <c r="AF415" s="6"/>
      <c r="AG415" s="6"/>
      <c r="AH415" s="6"/>
      <c r="AJ415" s="6"/>
      <c r="AK415" s="6"/>
      <c r="AM415" s="6"/>
    </row>
    <row r="416" spans="32:39" ht="9.9499999999999993" hidden="1" customHeight="1">
      <c r="AF416" s="6"/>
      <c r="AG416" s="6"/>
      <c r="AH416" s="6"/>
      <c r="AJ416" s="6"/>
      <c r="AK416" s="6"/>
      <c r="AM416" s="6"/>
    </row>
    <row r="417" spans="32:39" ht="9.9499999999999993" hidden="1" customHeight="1">
      <c r="AF417" s="6"/>
      <c r="AG417" s="6"/>
      <c r="AH417" s="6"/>
      <c r="AJ417" s="6"/>
      <c r="AK417" s="6"/>
      <c r="AM417" s="6"/>
    </row>
    <row r="418" spans="32:39" ht="9.9499999999999993" hidden="1" customHeight="1">
      <c r="AF418" s="6"/>
      <c r="AG418" s="6"/>
      <c r="AH418" s="6"/>
      <c r="AJ418" s="6"/>
      <c r="AK418" s="6"/>
      <c r="AM418" s="6"/>
    </row>
    <row r="419" spans="32:39" ht="9.9499999999999993" hidden="1" customHeight="1">
      <c r="AF419" s="6"/>
      <c r="AG419" s="6"/>
      <c r="AH419" s="6"/>
      <c r="AJ419" s="6"/>
      <c r="AK419" s="6"/>
      <c r="AM419" s="6"/>
    </row>
    <row r="420" spans="32:39" ht="9.9499999999999993" hidden="1" customHeight="1">
      <c r="AF420" s="6"/>
      <c r="AG420" s="6"/>
      <c r="AH420" s="6"/>
      <c r="AJ420" s="6"/>
      <c r="AK420" s="6"/>
      <c r="AM420" s="6"/>
    </row>
    <row r="421" spans="32:39" ht="9.9499999999999993" hidden="1" customHeight="1">
      <c r="AF421" s="6"/>
      <c r="AG421" s="6"/>
      <c r="AH421" s="6"/>
      <c r="AJ421" s="6"/>
      <c r="AK421" s="6"/>
      <c r="AM421" s="6"/>
    </row>
    <row r="422" spans="32:39" ht="9.9499999999999993" hidden="1" customHeight="1">
      <c r="AF422" s="6"/>
      <c r="AG422" s="6"/>
      <c r="AH422" s="6"/>
      <c r="AJ422" s="6"/>
      <c r="AK422" s="6"/>
      <c r="AM422" s="6"/>
    </row>
    <row r="423" spans="32:39" ht="9.9499999999999993" hidden="1" customHeight="1">
      <c r="AF423" s="6"/>
      <c r="AG423" s="6"/>
      <c r="AH423" s="6"/>
      <c r="AJ423" s="6"/>
      <c r="AK423" s="6"/>
      <c r="AM423" s="6"/>
    </row>
    <row r="424" spans="32:39" ht="9.9499999999999993" hidden="1" customHeight="1">
      <c r="AF424" s="6"/>
      <c r="AG424" s="6"/>
      <c r="AH424" s="6"/>
      <c r="AJ424" s="6"/>
      <c r="AK424" s="6"/>
      <c r="AM424" s="6"/>
    </row>
    <row r="425" spans="32:39" ht="9.9499999999999993" hidden="1" customHeight="1">
      <c r="AF425" s="6"/>
      <c r="AG425" s="6"/>
      <c r="AH425" s="6"/>
      <c r="AJ425" s="6"/>
      <c r="AK425" s="6"/>
      <c r="AM425" s="6"/>
    </row>
    <row r="426" spans="32:39" ht="9.9499999999999993" hidden="1" customHeight="1">
      <c r="AF426" s="6"/>
      <c r="AG426" s="6"/>
      <c r="AH426" s="6"/>
      <c r="AJ426" s="6"/>
      <c r="AK426" s="6"/>
      <c r="AM426" s="6"/>
    </row>
    <row r="427" spans="32:39" ht="9.9499999999999993" hidden="1" customHeight="1">
      <c r="AF427" s="6"/>
      <c r="AG427" s="6"/>
      <c r="AH427" s="6"/>
      <c r="AJ427" s="6"/>
      <c r="AK427" s="6"/>
      <c r="AM427" s="6"/>
    </row>
    <row r="428" spans="32:39" ht="9.9499999999999993" hidden="1" customHeight="1">
      <c r="AF428" s="6"/>
      <c r="AG428" s="6"/>
      <c r="AH428" s="6"/>
      <c r="AJ428" s="6"/>
      <c r="AK428" s="6"/>
      <c r="AM428" s="6"/>
    </row>
    <row r="429" spans="32:39" ht="9.9499999999999993" hidden="1" customHeight="1">
      <c r="AF429" s="6"/>
      <c r="AG429" s="6"/>
      <c r="AH429" s="6"/>
      <c r="AJ429" s="6"/>
      <c r="AK429" s="6"/>
      <c r="AM429" s="6"/>
    </row>
    <row r="430" spans="32:39" ht="9.9499999999999993" hidden="1" customHeight="1">
      <c r="AF430" s="6"/>
      <c r="AG430" s="6"/>
      <c r="AH430" s="6"/>
      <c r="AJ430" s="6"/>
      <c r="AK430" s="6"/>
      <c r="AM430" s="6"/>
    </row>
    <row r="431" spans="32:39" ht="9.9499999999999993" hidden="1" customHeight="1">
      <c r="AF431" s="6"/>
      <c r="AG431" s="6"/>
      <c r="AH431" s="6"/>
      <c r="AJ431" s="6"/>
      <c r="AK431" s="6"/>
      <c r="AM431" s="6"/>
    </row>
    <row r="432" spans="32:39" ht="9.9499999999999993" hidden="1" customHeight="1">
      <c r="AF432" s="6"/>
      <c r="AG432" s="6"/>
      <c r="AH432" s="6"/>
      <c r="AJ432" s="6"/>
      <c r="AK432" s="6"/>
      <c r="AM432" s="6"/>
    </row>
    <row r="433" spans="32:39" ht="9.9499999999999993" hidden="1" customHeight="1">
      <c r="AF433" s="6"/>
      <c r="AG433" s="6"/>
      <c r="AH433" s="6"/>
      <c r="AJ433" s="6"/>
      <c r="AK433" s="6"/>
      <c r="AM433" s="6"/>
    </row>
    <row r="434" spans="32:39" ht="9.9499999999999993" hidden="1" customHeight="1">
      <c r="AF434" s="6"/>
      <c r="AG434" s="6"/>
      <c r="AH434" s="6"/>
      <c r="AJ434" s="6"/>
      <c r="AK434" s="6"/>
      <c r="AM434" s="6"/>
    </row>
    <row r="435" spans="32:39" ht="9.9499999999999993" hidden="1" customHeight="1">
      <c r="AF435" s="6"/>
      <c r="AG435" s="6"/>
      <c r="AH435" s="6"/>
      <c r="AJ435" s="6"/>
      <c r="AK435" s="6"/>
      <c r="AM435" s="6"/>
    </row>
    <row r="436" spans="32:39" ht="9.9499999999999993" hidden="1" customHeight="1">
      <c r="AF436" s="6"/>
      <c r="AG436" s="6"/>
      <c r="AH436" s="6"/>
      <c r="AJ436" s="6"/>
      <c r="AK436" s="6"/>
      <c r="AM436" s="6"/>
    </row>
    <row r="437" spans="32:39" ht="9.9499999999999993" hidden="1" customHeight="1">
      <c r="AF437" s="6"/>
      <c r="AG437" s="6"/>
      <c r="AH437" s="6"/>
      <c r="AJ437" s="6"/>
      <c r="AK437" s="6"/>
      <c r="AM437" s="6"/>
    </row>
    <row r="438" spans="32:39" ht="9.9499999999999993" hidden="1" customHeight="1">
      <c r="AF438" s="6"/>
      <c r="AG438" s="6"/>
      <c r="AH438" s="6"/>
      <c r="AJ438" s="6"/>
      <c r="AK438" s="6"/>
      <c r="AM438" s="6"/>
    </row>
    <row r="439" spans="32:39" ht="9.9499999999999993" hidden="1" customHeight="1">
      <c r="AF439" s="6"/>
      <c r="AG439" s="6"/>
      <c r="AH439" s="6"/>
      <c r="AJ439" s="6"/>
      <c r="AK439" s="6"/>
      <c r="AM439" s="6"/>
    </row>
    <row r="440" spans="32:39" ht="9.9499999999999993" hidden="1" customHeight="1">
      <c r="AF440" s="6"/>
      <c r="AG440" s="6"/>
      <c r="AH440" s="6"/>
      <c r="AJ440" s="6"/>
      <c r="AK440" s="6"/>
      <c r="AM440" s="6"/>
    </row>
    <row r="441" spans="32:39" ht="9.9499999999999993" hidden="1" customHeight="1">
      <c r="AF441" s="6"/>
      <c r="AG441" s="6"/>
      <c r="AH441" s="6"/>
      <c r="AJ441" s="6"/>
      <c r="AK441" s="6"/>
      <c r="AM441" s="6"/>
    </row>
    <row r="442" spans="32:39" ht="9.9499999999999993" hidden="1" customHeight="1">
      <c r="AF442" s="6"/>
      <c r="AG442" s="6"/>
      <c r="AH442" s="6"/>
      <c r="AJ442" s="6"/>
      <c r="AK442" s="6"/>
      <c r="AM442" s="6"/>
    </row>
    <row r="443" spans="32:39" ht="9.9499999999999993" hidden="1" customHeight="1">
      <c r="AF443" s="6"/>
      <c r="AG443" s="6"/>
      <c r="AH443" s="6"/>
      <c r="AJ443" s="6"/>
      <c r="AK443" s="6"/>
      <c r="AM443" s="6"/>
    </row>
    <row r="444" spans="32:39" ht="9.9499999999999993" hidden="1" customHeight="1">
      <c r="AF444" s="6"/>
      <c r="AG444" s="6"/>
      <c r="AH444" s="6"/>
      <c r="AJ444" s="6"/>
      <c r="AK444" s="6"/>
      <c r="AM444" s="6"/>
    </row>
    <row r="445" spans="32:39" ht="9.9499999999999993" hidden="1" customHeight="1">
      <c r="AF445" s="6"/>
      <c r="AG445" s="6"/>
      <c r="AH445" s="6"/>
      <c r="AJ445" s="6"/>
      <c r="AK445" s="6"/>
      <c r="AM445" s="6"/>
    </row>
    <row r="446" spans="32:39" ht="9.9499999999999993" hidden="1" customHeight="1">
      <c r="AF446" s="6"/>
      <c r="AG446" s="6"/>
      <c r="AH446" s="6"/>
      <c r="AJ446" s="6"/>
      <c r="AK446" s="6"/>
      <c r="AM446" s="6"/>
    </row>
    <row r="447" spans="32:39" ht="9.9499999999999993" hidden="1" customHeight="1">
      <c r="AF447" s="6"/>
      <c r="AG447" s="6"/>
      <c r="AH447" s="6"/>
      <c r="AJ447" s="6"/>
      <c r="AK447" s="6"/>
      <c r="AM447" s="6"/>
    </row>
    <row r="448" spans="32:39" ht="9.9499999999999993" hidden="1" customHeight="1">
      <c r="AF448" s="6"/>
      <c r="AG448" s="6"/>
      <c r="AH448" s="6"/>
      <c r="AJ448" s="6"/>
      <c r="AK448" s="6"/>
      <c r="AM448" s="6"/>
    </row>
    <row r="449" spans="32:39" ht="9.9499999999999993" hidden="1" customHeight="1">
      <c r="AF449" s="6"/>
      <c r="AG449" s="6"/>
      <c r="AH449" s="6"/>
      <c r="AJ449" s="6"/>
      <c r="AK449" s="6"/>
      <c r="AM449" s="6"/>
    </row>
    <row r="450" spans="32:39" ht="9.9499999999999993" hidden="1" customHeight="1">
      <c r="AF450" s="6"/>
      <c r="AG450" s="6"/>
      <c r="AH450" s="6"/>
      <c r="AJ450" s="6"/>
      <c r="AK450" s="6"/>
      <c r="AM450" s="6"/>
    </row>
    <row r="451" spans="32:39" ht="9.9499999999999993" hidden="1" customHeight="1">
      <c r="AF451" s="6"/>
      <c r="AG451" s="6"/>
      <c r="AH451" s="6"/>
      <c r="AJ451" s="6"/>
      <c r="AK451" s="6"/>
      <c r="AM451" s="6"/>
    </row>
    <row r="452" spans="32:39" ht="9.9499999999999993" hidden="1" customHeight="1">
      <c r="AF452" s="6"/>
      <c r="AG452" s="6"/>
      <c r="AH452" s="6"/>
      <c r="AJ452" s="6"/>
      <c r="AK452" s="6"/>
      <c r="AM452" s="6"/>
    </row>
    <row r="453" spans="32:39" ht="9.9499999999999993" hidden="1" customHeight="1">
      <c r="AF453" s="6"/>
      <c r="AG453" s="6"/>
      <c r="AH453" s="6"/>
      <c r="AJ453" s="6"/>
      <c r="AK453" s="6"/>
      <c r="AM453" s="6"/>
    </row>
    <row r="454" spans="32:39" ht="9.9499999999999993" hidden="1" customHeight="1">
      <c r="AF454" s="6"/>
      <c r="AG454" s="6"/>
      <c r="AH454" s="6"/>
      <c r="AJ454" s="6"/>
      <c r="AK454" s="6"/>
      <c r="AM454" s="6"/>
    </row>
    <row r="455" spans="32:39" ht="9.9499999999999993" hidden="1" customHeight="1">
      <c r="AF455" s="6"/>
      <c r="AG455" s="6"/>
      <c r="AH455" s="6"/>
      <c r="AJ455" s="6"/>
      <c r="AK455" s="6"/>
      <c r="AM455" s="6"/>
    </row>
    <row r="456" spans="32:39" ht="9.9499999999999993" hidden="1" customHeight="1">
      <c r="AF456" s="6"/>
      <c r="AG456" s="6"/>
      <c r="AH456" s="6"/>
      <c r="AJ456" s="6"/>
      <c r="AK456" s="6"/>
      <c r="AM456" s="6"/>
    </row>
    <row r="457" spans="32:39" ht="9.9499999999999993" hidden="1" customHeight="1">
      <c r="AF457" s="6"/>
      <c r="AG457" s="6"/>
      <c r="AH457" s="6"/>
      <c r="AJ457" s="6"/>
      <c r="AK457" s="6"/>
      <c r="AM457" s="6"/>
    </row>
    <row r="458" spans="32:39" ht="9.9499999999999993" hidden="1" customHeight="1">
      <c r="AF458" s="6"/>
      <c r="AG458" s="6"/>
      <c r="AH458" s="6"/>
      <c r="AJ458" s="6"/>
      <c r="AK458" s="6"/>
      <c r="AM458" s="6"/>
    </row>
    <row r="459" spans="32:39" ht="9.9499999999999993" hidden="1" customHeight="1">
      <c r="AF459" s="6"/>
      <c r="AG459" s="6"/>
      <c r="AH459" s="6"/>
      <c r="AJ459" s="6"/>
      <c r="AK459" s="6"/>
      <c r="AM459" s="6"/>
    </row>
    <row r="460" spans="32:39" ht="9.9499999999999993" hidden="1" customHeight="1">
      <c r="AF460" s="6"/>
      <c r="AG460" s="6"/>
      <c r="AH460" s="6"/>
      <c r="AJ460" s="6"/>
      <c r="AK460" s="6"/>
      <c r="AM460" s="6"/>
    </row>
    <row r="461" spans="32:39" ht="9.9499999999999993" hidden="1" customHeight="1">
      <c r="AF461" s="6"/>
      <c r="AG461" s="6"/>
      <c r="AH461" s="6"/>
      <c r="AJ461" s="6"/>
      <c r="AK461" s="6"/>
      <c r="AM461" s="6"/>
    </row>
    <row r="462" spans="32:39" ht="9.9499999999999993" hidden="1" customHeight="1">
      <c r="AF462" s="6"/>
      <c r="AG462" s="6"/>
      <c r="AH462" s="6"/>
      <c r="AJ462" s="6"/>
      <c r="AK462" s="6"/>
      <c r="AM462" s="6"/>
    </row>
    <row r="463" spans="32:39" ht="9.9499999999999993" hidden="1" customHeight="1">
      <c r="AF463" s="6"/>
      <c r="AG463" s="6"/>
      <c r="AH463" s="6"/>
      <c r="AJ463" s="6"/>
      <c r="AK463" s="6"/>
      <c r="AM463" s="6"/>
    </row>
    <row r="464" spans="32:39" ht="9.9499999999999993" hidden="1" customHeight="1">
      <c r="AF464" s="6"/>
      <c r="AG464" s="6"/>
      <c r="AH464" s="6"/>
      <c r="AJ464" s="6"/>
      <c r="AK464" s="6"/>
      <c r="AM464" s="6"/>
    </row>
    <row r="465" spans="32:39" ht="9.9499999999999993" hidden="1" customHeight="1">
      <c r="AF465" s="6"/>
      <c r="AG465" s="6"/>
      <c r="AH465" s="6"/>
      <c r="AJ465" s="6"/>
      <c r="AK465" s="6"/>
      <c r="AM465" s="6"/>
    </row>
    <row r="466" spans="32:39" ht="9.9499999999999993" hidden="1" customHeight="1">
      <c r="AF466" s="6"/>
      <c r="AG466" s="6"/>
      <c r="AH466" s="6"/>
      <c r="AJ466" s="6"/>
      <c r="AK466" s="6"/>
      <c r="AM466" s="6"/>
    </row>
    <row r="467" spans="32:39" ht="9.9499999999999993" hidden="1" customHeight="1">
      <c r="AF467" s="6"/>
      <c r="AG467" s="6"/>
      <c r="AH467" s="6"/>
      <c r="AJ467" s="6"/>
      <c r="AK467" s="6"/>
      <c r="AM467" s="6"/>
    </row>
    <row r="468" spans="32:39" ht="9.9499999999999993" hidden="1" customHeight="1">
      <c r="AF468" s="6"/>
      <c r="AG468" s="6"/>
      <c r="AH468" s="6"/>
      <c r="AJ468" s="6"/>
      <c r="AK468" s="6"/>
      <c r="AM468" s="6"/>
    </row>
    <row r="469" spans="32:39" ht="9.9499999999999993" hidden="1" customHeight="1">
      <c r="AF469" s="6"/>
      <c r="AG469" s="6"/>
      <c r="AH469" s="6"/>
      <c r="AJ469" s="6"/>
      <c r="AK469" s="6"/>
      <c r="AM469" s="6"/>
    </row>
    <row r="470" spans="32:39" ht="9.9499999999999993" hidden="1" customHeight="1">
      <c r="AF470" s="6"/>
      <c r="AG470" s="6"/>
      <c r="AH470" s="6"/>
      <c r="AJ470" s="6"/>
      <c r="AK470" s="6"/>
      <c r="AM470" s="6"/>
    </row>
    <row r="471" spans="32:39" ht="9.9499999999999993" hidden="1" customHeight="1">
      <c r="AF471" s="6"/>
      <c r="AG471" s="6"/>
      <c r="AH471" s="6"/>
      <c r="AJ471" s="6"/>
      <c r="AK471" s="6"/>
      <c r="AM471" s="6"/>
    </row>
    <row r="472" spans="32:39" ht="9.9499999999999993" hidden="1" customHeight="1">
      <c r="AF472" s="6"/>
      <c r="AG472" s="6"/>
      <c r="AH472" s="6"/>
      <c r="AJ472" s="6"/>
      <c r="AK472" s="6"/>
      <c r="AM472" s="6"/>
    </row>
    <row r="473" spans="32:39" ht="9.9499999999999993" hidden="1" customHeight="1">
      <c r="AF473" s="6"/>
      <c r="AG473" s="6"/>
      <c r="AH473" s="6"/>
      <c r="AJ473" s="6"/>
      <c r="AK473" s="6"/>
      <c r="AM473" s="6"/>
    </row>
    <row r="474" spans="32:39" ht="9.9499999999999993" hidden="1" customHeight="1">
      <c r="AF474" s="6"/>
      <c r="AG474" s="6"/>
      <c r="AH474" s="6"/>
      <c r="AJ474" s="6"/>
      <c r="AK474" s="6"/>
      <c r="AM474" s="6"/>
    </row>
    <row r="475" spans="32:39" ht="9.9499999999999993" hidden="1" customHeight="1">
      <c r="AF475" s="6"/>
      <c r="AG475" s="6"/>
      <c r="AH475" s="6"/>
      <c r="AJ475" s="6"/>
      <c r="AK475" s="6"/>
      <c r="AM475" s="6"/>
    </row>
    <row r="476" spans="32:39" ht="9.9499999999999993" hidden="1" customHeight="1">
      <c r="AF476" s="6"/>
      <c r="AG476" s="6"/>
      <c r="AH476" s="6"/>
      <c r="AJ476" s="6"/>
      <c r="AK476" s="6"/>
      <c r="AM476" s="6"/>
    </row>
    <row r="477" spans="32:39" ht="9.9499999999999993" hidden="1" customHeight="1">
      <c r="AF477" s="6"/>
      <c r="AG477" s="6"/>
      <c r="AH477" s="6"/>
      <c r="AJ477" s="6"/>
      <c r="AK477" s="6"/>
      <c r="AM477" s="6"/>
    </row>
    <row r="478" spans="32:39" ht="9.9499999999999993" hidden="1" customHeight="1">
      <c r="AF478" s="6"/>
      <c r="AG478" s="6"/>
      <c r="AH478" s="6"/>
      <c r="AJ478" s="6"/>
      <c r="AK478" s="6"/>
      <c r="AM478" s="6"/>
    </row>
    <row r="479" spans="32:39" ht="9.9499999999999993" hidden="1" customHeight="1">
      <c r="AF479" s="6"/>
      <c r="AG479" s="6"/>
      <c r="AH479" s="6"/>
      <c r="AJ479" s="6"/>
      <c r="AK479" s="6"/>
      <c r="AM479" s="6"/>
    </row>
    <row r="480" spans="32:39" ht="9.9499999999999993" hidden="1" customHeight="1">
      <c r="AF480" s="6"/>
      <c r="AG480" s="6"/>
      <c r="AH480" s="6"/>
      <c r="AJ480" s="6"/>
      <c r="AK480" s="6"/>
      <c r="AM480" s="6"/>
    </row>
    <row r="481" spans="32:39" ht="9.9499999999999993" hidden="1" customHeight="1">
      <c r="AF481" s="6"/>
      <c r="AG481" s="6"/>
      <c r="AH481" s="6"/>
      <c r="AJ481" s="6"/>
      <c r="AK481" s="6"/>
      <c r="AM481" s="6"/>
    </row>
    <row r="482" spans="32:39" ht="9.9499999999999993" hidden="1" customHeight="1">
      <c r="AF482" s="6"/>
      <c r="AG482" s="6"/>
      <c r="AH482" s="6"/>
      <c r="AJ482" s="6"/>
      <c r="AK482" s="6"/>
      <c r="AM482" s="6"/>
    </row>
    <row r="483" spans="32:39" ht="9.9499999999999993" hidden="1" customHeight="1">
      <c r="AF483" s="6"/>
      <c r="AG483" s="6"/>
      <c r="AH483" s="6"/>
      <c r="AJ483" s="6"/>
      <c r="AK483" s="6"/>
      <c r="AM483" s="6"/>
    </row>
    <row r="484" spans="32:39" ht="9.9499999999999993" hidden="1" customHeight="1">
      <c r="AF484" s="6"/>
      <c r="AG484" s="6"/>
      <c r="AH484" s="6"/>
      <c r="AJ484" s="6"/>
      <c r="AK484" s="6"/>
      <c r="AM484" s="6"/>
    </row>
    <row r="485" spans="32:39" ht="9.9499999999999993" hidden="1" customHeight="1">
      <c r="AF485" s="6"/>
      <c r="AG485" s="6"/>
      <c r="AH485" s="6"/>
      <c r="AJ485" s="6"/>
      <c r="AK485" s="6"/>
      <c r="AM485" s="6"/>
    </row>
    <row r="486" spans="32:39" ht="9.9499999999999993" hidden="1" customHeight="1">
      <c r="AF486" s="6"/>
      <c r="AG486" s="6"/>
      <c r="AH486" s="6"/>
      <c r="AJ486" s="6"/>
      <c r="AK486" s="6"/>
      <c r="AM486" s="6"/>
    </row>
    <row r="487" spans="32:39" ht="9.9499999999999993" hidden="1" customHeight="1">
      <c r="AF487" s="6"/>
      <c r="AG487" s="6"/>
      <c r="AH487" s="6"/>
      <c r="AJ487" s="6"/>
      <c r="AK487" s="6"/>
      <c r="AM487" s="6"/>
    </row>
    <row r="488" spans="32:39" ht="9.9499999999999993" hidden="1" customHeight="1">
      <c r="AF488" s="6"/>
      <c r="AG488" s="6"/>
      <c r="AH488" s="6"/>
      <c r="AJ488" s="6"/>
      <c r="AK488" s="6"/>
      <c r="AM488" s="6"/>
    </row>
    <row r="489" spans="32:39" ht="9.9499999999999993" hidden="1" customHeight="1">
      <c r="AF489" s="6"/>
      <c r="AG489" s="6"/>
      <c r="AH489" s="6"/>
      <c r="AJ489" s="6"/>
      <c r="AK489" s="6"/>
      <c r="AM489" s="6"/>
    </row>
    <row r="490" spans="32:39" ht="9.9499999999999993" hidden="1" customHeight="1">
      <c r="AF490" s="6"/>
      <c r="AG490" s="6"/>
      <c r="AH490" s="6"/>
      <c r="AJ490" s="6"/>
      <c r="AK490" s="6"/>
      <c r="AM490" s="6"/>
    </row>
    <row r="491" spans="32:39" ht="9.9499999999999993" hidden="1" customHeight="1">
      <c r="AF491" s="6"/>
      <c r="AG491" s="6"/>
      <c r="AH491" s="6"/>
      <c r="AJ491" s="6"/>
      <c r="AK491" s="6"/>
      <c r="AM491" s="6"/>
    </row>
    <row r="492" spans="32:39" ht="9.9499999999999993" hidden="1" customHeight="1">
      <c r="AF492" s="6"/>
      <c r="AG492" s="6"/>
      <c r="AH492" s="6"/>
      <c r="AJ492" s="6"/>
      <c r="AK492" s="6"/>
      <c r="AM492" s="6"/>
    </row>
    <row r="493" spans="32:39" ht="9.9499999999999993" hidden="1" customHeight="1">
      <c r="AF493" s="6"/>
      <c r="AG493" s="6"/>
      <c r="AH493" s="6"/>
      <c r="AJ493" s="6"/>
      <c r="AK493" s="6"/>
      <c r="AM493" s="6"/>
    </row>
    <row r="494" spans="32:39" ht="9.9499999999999993" hidden="1" customHeight="1">
      <c r="AF494" s="6"/>
      <c r="AG494" s="6"/>
      <c r="AH494" s="6"/>
      <c r="AJ494" s="6"/>
      <c r="AK494" s="6"/>
      <c r="AM494" s="6"/>
    </row>
    <row r="495" spans="32:39" ht="9.9499999999999993" hidden="1" customHeight="1">
      <c r="AF495" s="6"/>
      <c r="AG495" s="6"/>
      <c r="AH495" s="6"/>
      <c r="AJ495" s="6"/>
      <c r="AK495" s="6"/>
      <c r="AM495" s="6"/>
    </row>
    <row r="496" spans="32:39" ht="9.9499999999999993" hidden="1" customHeight="1">
      <c r="AF496" s="6"/>
      <c r="AG496" s="6"/>
      <c r="AH496" s="6"/>
      <c r="AJ496" s="6"/>
      <c r="AK496" s="6"/>
      <c r="AM496" s="6"/>
    </row>
    <row r="497" spans="32:39" ht="9.9499999999999993" hidden="1" customHeight="1">
      <c r="AF497" s="6"/>
      <c r="AG497" s="6"/>
      <c r="AH497" s="6"/>
      <c r="AJ497" s="6"/>
      <c r="AK497" s="6"/>
      <c r="AM497" s="6"/>
    </row>
    <row r="498" spans="32:39" ht="9.9499999999999993" hidden="1" customHeight="1">
      <c r="AF498" s="6"/>
      <c r="AG498" s="6"/>
      <c r="AH498" s="6"/>
      <c r="AJ498" s="6"/>
      <c r="AK498" s="6"/>
      <c r="AM498" s="6"/>
    </row>
    <row r="499" spans="32:39" ht="9.9499999999999993" hidden="1" customHeight="1">
      <c r="AF499" s="6"/>
      <c r="AG499" s="6"/>
      <c r="AH499" s="6"/>
      <c r="AJ499" s="6"/>
      <c r="AK499" s="6"/>
      <c r="AM499" s="6"/>
    </row>
    <row r="500" spans="32:39" ht="9.9499999999999993" hidden="1" customHeight="1">
      <c r="AF500" s="6"/>
      <c r="AG500" s="6"/>
      <c r="AH500" s="6"/>
      <c r="AJ500" s="6"/>
      <c r="AK500" s="6"/>
      <c r="AM500" s="6"/>
    </row>
    <row r="501" spans="32:39" ht="9.9499999999999993" hidden="1" customHeight="1">
      <c r="AF501" s="6"/>
      <c r="AG501" s="6"/>
      <c r="AH501" s="6"/>
      <c r="AJ501" s="6"/>
      <c r="AK501" s="6"/>
      <c r="AM501" s="6"/>
    </row>
    <row r="502" spans="32:39" ht="9.9499999999999993" hidden="1" customHeight="1">
      <c r="AF502" s="6"/>
      <c r="AG502" s="6"/>
      <c r="AH502" s="6"/>
      <c r="AJ502" s="6"/>
      <c r="AK502" s="6"/>
      <c r="AM502" s="6"/>
    </row>
    <row r="503" spans="32:39" ht="9.9499999999999993" hidden="1" customHeight="1">
      <c r="AF503" s="6"/>
      <c r="AG503" s="6"/>
      <c r="AH503" s="6"/>
      <c r="AJ503" s="6"/>
      <c r="AK503" s="6"/>
      <c r="AM503" s="6"/>
    </row>
    <row r="504" spans="32:39" ht="9.9499999999999993" hidden="1" customHeight="1">
      <c r="AF504" s="6"/>
      <c r="AG504" s="6"/>
      <c r="AH504" s="6"/>
      <c r="AJ504" s="6"/>
      <c r="AK504" s="6"/>
      <c r="AM504" s="6"/>
    </row>
    <row r="505" spans="32:39" ht="9.9499999999999993" hidden="1" customHeight="1">
      <c r="AF505" s="6"/>
      <c r="AG505" s="6"/>
      <c r="AH505" s="6"/>
      <c r="AJ505" s="6"/>
      <c r="AK505" s="6"/>
      <c r="AM505" s="6"/>
    </row>
    <row r="506" spans="32:39" ht="9.9499999999999993" hidden="1" customHeight="1">
      <c r="AF506" s="6"/>
      <c r="AG506" s="6"/>
      <c r="AH506" s="6"/>
      <c r="AJ506" s="6"/>
      <c r="AK506" s="6"/>
      <c r="AM506" s="6"/>
    </row>
    <row r="507" spans="32:39" ht="9.9499999999999993" hidden="1" customHeight="1">
      <c r="AF507" s="6"/>
      <c r="AG507" s="6"/>
      <c r="AH507" s="6"/>
      <c r="AJ507" s="6"/>
      <c r="AK507" s="6"/>
      <c r="AM507" s="6"/>
    </row>
    <row r="508" spans="32:39" ht="9.9499999999999993" hidden="1" customHeight="1">
      <c r="AF508" s="6"/>
      <c r="AG508" s="6"/>
      <c r="AH508" s="6"/>
      <c r="AJ508" s="6"/>
      <c r="AK508" s="6"/>
      <c r="AM508" s="6"/>
    </row>
    <row r="509" spans="32:39" ht="9.9499999999999993" hidden="1" customHeight="1">
      <c r="AF509" s="6"/>
      <c r="AG509" s="6"/>
      <c r="AH509" s="6"/>
      <c r="AJ509" s="6"/>
      <c r="AK509" s="6"/>
      <c r="AM509" s="6"/>
    </row>
    <row r="510" spans="32:39" ht="9.9499999999999993" hidden="1" customHeight="1">
      <c r="AF510" s="6"/>
      <c r="AG510" s="6"/>
      <c r="AH510" s="6"/>
      <c r="AJ510" s="6"/>
      <c r="AK510" s="6"/>
      <c r="AM510" s="6"/>
    </row>
    <row r="511" spans="32:39" ht="9.9499999999999993" hidden="1" customHeight="1">
      <c r="AF511" s="6"/>
      <c r="AG511" s="6"/>
      <c r="AH511" s="6"/>
      <c r="AJ511" s="6"/>
      <c r="AK511" s="6"/>
      <c r="AM511" s="6"/>
    </row>
    <row r="512" spans="32:39" ht="9.9499999999999993" hidden="1" customHeight="1">
      <c r="AF512" s="6"/>
      <c r="AG512" s="6"/>
      <c r="AH512" s="6"/>
      <c r="AJ512" s="6"/>
      <c r="AK512" s="6"/>
      <c r="AM512" s="6"/>
    </row>
    <row r="513" spans="32:39" ht="9.9499999999999993" hidden="1" customHeight="1">
      <c r="AF513" s="6"/>
      <c r="AG513" s="6"/>
      <c r="AH513" s="6"/>
      <c r="AJ513" s="6"/>
      <c r="AK513" s="6"/>
      <c r="AM513" s="6"/>
    </row>
    <row r="514" spans="32:39" ht="9.9499999999999993" hidden="1" customHeight="1">
      <c r="AF514" s="6"/>
      <c r="AG514" s="6"/>
      <c r="AH514" s="6"/>
      <c r="AJ514" s="6"/>
      <c r="AK514" s="6"/>
      <c r="AM514" s="6"/>
    </row>
    <row r="515" spans="32:39" ht="9.9499999999999993" hidden="1" customHeight="1">
      <c r="AF515" s="6"/>
      <c r="AG515" s="6"/>
      <c r="AH515" s="6"/>
      <c r="AJ515" s="6"/>
      <c r="AK515" s="6"/>
      <c r="AM515" s="6"/>
    </row>
    <row r="516" spans="32:39" ht="9.9499999999999993" hidden="1" customHeight="1">
      <c r="AF516" s="6"/>
      <c r="AG516" s="6"/>
      <c r="AH516" s="6"/>
      <c r="AJ516" s="6"/>
      <c r="AK516" s="6"/>
      <c r="AM516" s="6"/>
    </row>
    <row r="517" spans="32:39" ht="9.9499999999999993" hidden="1" customHeight="1">
      <c r="AF517" s="6"/>
      <c r="AG517" s="6"/>
      <c r="AH517" s="6"/>
      <c r="AJ517" s="6"/>
      <c r="AK517" s="6"/>
      <c r="AM517" s="6"/>
    </row>
    <row r="518" spans="32:39" ht="9.9499999999999993" hidden="1" customHeight="1">
      <c r="AF518" s="6"/>
      <c r="AG518" s="6"/>
      <c r="AH518" s="6"/>
      <c r="AJ518" s="6"/>
      <c r="AK518" s="6"/>
      <c r="AM518" s="6"/>
    </row>
    <row r="519" spans="32:39" ht="9.9499999999999993" hidden="1" customHeight="1">
      <c r="AF519" s="6"/>
      <c r="AG519" s="6"/>
      <c r="AH519" s="6"/>
      <c r="AJ519" s="6"/>
      <c r="AK519" s="6"/>
      <c r="AM519" s="6"/>
    </row>
    <row r="520" spans="32:39" ht="9.9499999999999993" hidden="1" customHeight="1">
      <c r="AF520" s="6"/>
      <c r="AG520" s="6"/>
      <c r="AH520" s="6"/>
      <c r="AJ520" s="6"/>
      <c r="AK520" s="6"/>
      <c r="AM520" s="6"/>
    </row>
    <row r="521" spans="32:39" ht="9.9499999999999993" hidden="1" customHeight="1">
      <c r="AF521" s="6"/>
      <c r="AG521" s="6"/>
      <c r="AH521" s="6"/>
      <c r="AJ521" s="6"/>
      <c r="AK521" s="6"/>
      <c r="AM521" s="6"/>
    </row>
    <row r="522" spans="32:39" ht="9.9499999999999993" hidden="1" customHeight="1">
      <c r="AF522" s="6"/>
      <c r="AG522" s="6"/>
      <c r="AH522" s="6"/>
      <c r="AJ522" s="6"/>
      <c r="AK522" s="6"/>
      <c r="AM522" s="6"/>
    </row>
    <row r="523" spans="32:39" ht="9.9499999999999993" hidden="1" customHeight="1">
      <c r="AF523" s="6"/>
      <c r="AG523" s="6"/>
      <c r="AH523" s="6"/>
      <c r="AJ523" s="6"/>
      <c r="AK523" s="6"/>
      <c r="AM523" s="6"/>
    </row>
    <row r="524" spans="32:39" ht="9.9499999999999993" hidden="1" customHeight="1">
      <c r="AF524" s="6"/>
      <c r="AG524" s="6"/>
      <c r="AH524" s="6"/>
      <c r="AJ524" s="6"/>
      <c r="AK524" s="6"/>
      <c r="AM524" s="6"/>
    </row>
    <row r="525" spans="32:39" ht="9.9499999999999993" hidden="1" customHeight="1">
      <c r="AF525" s="6"/>
      <c r="AG525" s="6"/>
      <c r="AH525" s="6"/>
      <c r="AJ525" s="6"/>
      <c r="AK525" s="6"/>
      <c r="AM525" s="6"/>
    </row>
    <row r="526" spans="32:39" ht="9.9499999999999993" hidden="1" customHeight="1">
      <c r="AF526" s="6"/>
      <c r="AG526" s="6"/>
      <c r="AH526" s="6"/>
      <c r="AJ526" s="6"/>
      <c r="AK526" s="6"/>
      <c r="AM526" s="6"/>
    </row>
    <row r="527" spans="32:39" ht="9.9499999999999993" hidden="1" customHeight="1">
      <c r="AF527" s="6"/>
      <c r="AG527" s="6"/>
      <c r="AH527" s="6"/>
      <c r="AJ527" s="6"/>
      <c r="AK527" s="6"/>
      <c r="AM527" s="6"/>
    </row>
    <row r="528" spans="32:39" ht="9.9499999999999993" hidden="1" customHeight="1">
      <c r="AF528" s="6"/>
      <c r="AG528" s="6"/>
      <c r="AH528" s="6"/>
      <c r="AJ528" s="6"/>
      <c r="AK528" s="6"/>
      <c r="AM528" s="6"/>
    </row>
    <row r="529" spans="32:39" ht="9.9499999999999993" hidden="1" customHeight="1">
      <c r="AF529" s="6"/>
      <c r="AG529" s="6"/>
      <c r="AH529" s="6"/>
      <c r="AJ529" s="6"/>
      <c r="AK529" s="6"/>
      <c r="AM529" s="6"/>
    </row>
    <row r="530" spans="32:39" ht="9.9499999999999993" hidden="1" customHeight="1">
      <c r="AF530" s="6"/>
      <c r="AG530" s="6"/>
      <c r="AH530" s="6"/>
      <c r="AJ530" s="6"/>
      <c r="AK530" s="6"/>
      <c r="AM530" s="6"/>
    </row>
    <row r="531" spans="32:39" ht="9.9499999999999993" hidden="1" customHeight="1">
      <c r="AF531" s="6"/>
      <c r="AG531" s="6"/>
      <c r="AH531" s="6"/>
      <c r="AJ531" s="6"/>
      <c r="AK531" s="6"/>
      <c r="AM531" s="6"/>
    </row>
    <row r="532" spans="32:39" ht="9.9499999999999993" hidden="1" customHeight="1">
      <c r="AF532" s="6"/>
      <c r="AG532" s="6"/>
      <c r="AH532" s="6"/>
      <c r="AJ532" s="6"/>
      <c r="AK532" s="6"/>
      <c r="AM532" s="6"/>
    </row>
    <row r="533" spans="32:39" ht="9.9499999999999993" hidden="1" customHeight="1">
      <c r="AF533" s="6"/>
      <c r="AG533" s="6"/>
      <c r="AH533" s="6"/>
      <c r="AJ533" s="6"/>
      <c r="AK533" s="6"/>
      <c r="AM533" s="6"/>
    </row>
    <row r="534" spans="32:39" ht="9.9499999999999993" hidden="1" customHeight="1">
      <c r="AF534" s="6"/>
      <c r="AG534" s="6"/>
      <c r="AH534" s="6"/>
      <c r="AJ534" s="6"/>
      <c r="AK534" s="6"/>
      <c r="AM534" s="6"/>
    </row>
    <row r="535" spans="32:39" ht="9.9499999999999993" hidden="1" customHeight="1">
      <c r="AF535" s="6"/>
      <c r="AG535" s="6"/>
      <c r="AH535" s="6"/>
      <c r="AJ535" s="6"/>
      <c r="AK535" s="6"/>
      <c r="AM535" s="6"/>
    </row>
    <row r="536" spans="32:39" ht="9.9499999999999993" hidden="1" customHeight="1">
      <c r="AF536" s="6"/>
      <c r="AG536" s="6"/>
      <c r="AH536" s="6"/>
      <c r="AJ536" s="6"/>
      <c r="AK536" s="6"/>
      <c r="AM536" s="6"/>
    </row>
    <row r="537" spans="32:39" ht="9.9499999999999993" hidden="1" customHeight="1">
      <c r="AF537" s="6"/>
      <c r="AG537" s="6"/>
      <c r="AH537" s="6"/>
      <c r="AJ537" s="6"/>
      <c r="AK537" s="6"/>
      <c r="AM537" s="6"/>
    </row>
    <row r="538" spans="32:39" ht="9.9499999999999993" hidden="1" customHeight="1">
      <c r="AF538" s="6"/>
      <c r="AG538" s="6"/>
      <c r="AH538" s="6"/>
      <c r="AJ538" s="6"/>
      <c r="AK538" s="6"/>
      <c r="AM538" s="6"/>
    </row>
    <row r="539" spans="32:39" ht="9.9499999999999993" hidden="1" customHeight="1">
      <c r="AF539" s="6"/>
      <c r="AG539" s="6"/>
      <c r="AH539" s="6"/>
      <c r="AJ539" s="6"/>
      <c r="AK539" s="6"/>
      <c r="AM539" s="6"/>
    </row>
    <row r="540" spans="32:39" ht="9.9499999999999993" hidden="1" customHeight="1">
      <c r="AF540" s="6"/>
      <c r="AG540" s="6"/>
      <c r="AH540" s="6"/>
      <c r="AJ540" s="6"/>
      <c r="AK540" s="6"/>
      <c r="AM540" s="6"/>
    </row>
    <row r="541" spans="32:39" ht="9.9499999999999993" hidden="1" customHeight="1">
      <c r="AF541" s="6"/>
      <c r="AG541" s="6"/>
      <c r="AH541" s="6"/>
      <c r="AJ541" s="6"/>
      <c r="AK541" s="6"/>
      <c r="AM541" s="6"/>
    </row>
    <row r="542" spans="32:39" ht="9.9499999999999993" hidden="1" customHeight="1">
      <c r="AF542" s="6"/>
      <c r="AG542" s="6"/>
      <c r="AH542" s="6"/>
      <c r="AJ542" s="6"/>
      <c r="AK542" s="6"/>
      <c r="AM542" s="6"/>
    </row>
    <row r="543" spans="32:39" ht="9.9499999999999993" hidden="1" customHeight="1">
      <c r="AF543" s="6"/>
      <c r="AG543" s="6"/>
      <c r="AH543" s="6"/>
      <c r="AJ543" s="6"/>
      <c r="AK543" s="6"/>
      <c r="AM543" s="6"/>
    </row>
    <row r="544" spans="32:39" ht="9.9499999999999993" hidden="1" customHeight="1">
      <c r="AF544" s="6"/>
      <c r="AG544" s="6"/>
      <c r="AH544" s="6"/>
      <c r="AJ544" s="6"/>
      <c r="AK544" s="6"/>
      <c r="AM544" s="6"/>
    </row>
    <row r="545" spans="32:39" ht="9.9499999999999993" hidden="1" customHeight="1">
      <c r="AF545" s="6"/>
      <c r="AG545" s="6"/>
      <c r="AH545" s="6"/>
      <c r="AJ545" s="6"/>
      <c r="AK545" s="6"/>
      <c r="AM545" s="6"/>
    </row>
    <row r="546" spans="32:39" ht="9.9499999999999993" hidden="1" customHeight="1">
      <c r="AF546" s="6"/>
      <c r="AG546" s="6"/>
      <c r="AH546" s="6"/>
      <c r="AJ546" s="6"/>
      <c r="AK546" s="6"/>
      <c r="AM546" s="6"/>
    </row>
    <row r="547" spans="32:39" ht="9.9499999999999993" hidden="1" customHeight="1">
      <c r="AF547" s="6"/>
      <c r="AG547" s="6"/>
      <c r="AH547" s="6"/>
      <c r="AJ547" s="6"/>
      <c r="AK547" s="6"/>
      <c r="AM547" s="6"/>
    </row>
    <row r="548" spans="32:39" ht="9.9499999999999993" hidden="1" customHeight="1">
      <c r="AF548" s="6"/>
      <c r="AG548" s="6"/>
      <c r="AH548" s="6"/>
      <c r="AJ548" s="6"/>
      <c r="AK548" s="6"/>
      <c r="AM548" s="6"/>
    </row>
    <row r="549" spans="32:39" ht="9.9499999999999993" hidden="1" customHeight="1">
      <c r="AF549" s="6"/>
      <c r="AG549" s="6"/>
      <c r="AH549" s="6"/>
      <c r="AJ549" s="6"/>
      <c r="AK549" s="6"/>
      <c r="AM549" s="6"/>
    </row>
    <row r="550" spans="32:39" ht="9.9499999999999993" hidden="1" customHeight="1">
      <c r="AF550" s="6"/>
      <c r="AG550" s="6"/>
      <c r="AH550" s="6"/>
      <c r="AJ550" s="6"/>
      <c r="AK550" s="6"/>
      <c r="AM550" s="6"/>
    </row>
    <row r="551" spans="32:39" ht="9.9499999999999993" hidden="1" customHeight="1">
      <c r="AF551" s="6"/>
      <c r="AG551" s="6"/>
      <c r="AH551" s="6"/>
      <c r="AJ551" s="6"/>
      <c r="AK551" s="6"/>
      <c r="AM551" s="6"/>
    </row>
    <row r="552" spans="32:39" ht="9.9499999999999993" hidden="1" customHeight="1">
      <c r="AF552" s="6"/>
      <c r="AG552" s="6"/>
      <c r="AH552" s="6"/>
      <c r="AJ552" s="6"/>
      <c r="AK552" s="6"/>
      <c r="AM552" s="6"/>
    </row>
    <row r="553" spans="32:39" ht="9.9499999999999993" hidden="1" customHeight="1">
      <c r="AF553" s="6"/>
      <c r="AG553" s="6"/>
      <c r="AH553" s="6"/>
      <c r="AJ553" s="6"/>
      <c r="AK553" s="6"/>
      <c r="AM553" s="6"/>
    </row>
    <row r="554" spans="32:39" ht="9.9499999999999993" hidden="1" customHeight="1">
      <c r="AF554" s="6"/>
      <c r="AG554" s="6"/>
      <c r="AH554" s="6"/>
      <c r="AJ554" s="6"/>
      <c r="AK554" s="6"/>
      <c r="AM554" s="6"/>
    </row>
    <row r="555" spans="32:39" ht="9.9499999999999993" hidden="1" customHeight="1">
      <c r="AF555" s="6"/>
      <c r="AG555" s="6"/>
      <c r="AH555" s="6"/>
      <c r="AJ555" s="6"/>
      <c r="AK555" s="6"/>
      <c r="AM555" s="6"/>
    </row>
    <row r="556" spans="32:39" ht="9.9499999999999993" hidden="1" customHeight="1">
      <c r="AF556" s="6"/>
      <c r="AG556" s="6"/>
      <c r="AH556" s="6"/>
      <c r="AJ556" s="6"/>
      <c r="AK556" s="6"/>
      <c r="AM556" s="6"/>
    </row>
    <row r="557" spans="32:39" ht="9.9499999999999993" hidden="1" customHeight="1">
      <c r="AF557" s="6"/>
      <c r="AG557" s="6"/>
      <c r="AH557" s="6"/>
      <c r="AJ557" s="6"/>
      <c r="AK557" s="6"/>
      <c r="AM557" s="6"/>
    </row>
    <row r="558" spans="32:39" ht="9.9499999999999993" hidden="1" customHeight="1">
      <c r="AF558" s="6"/>
      <c r="AG558" s="6"/>
      <c r="AH558" s="6"/>
      <c r="AJ558" s="6"/>
      <c r="AK558" s="6"/>
      <c r="AM558" s="6"/>
    </row>
    <row r="559" spans="32:39" ht="9.9499999999999993" hidden="1" customHeight="1">
      <c r="AF559" s="6"/>
      <c r="AG559" s="6"/>
      <c r="AH559" s="6"/>
      <c r="AJ559" s="6"/>
      <c r="AK559" s="6"/>
      <c r="AM559" s="6"/>
    </row>
    <row r="560" spans="32:39" ht="9.9499999999999993" hidden="1" customHeight="1">
      <c r="AF560" s="6"/>
      <c r="AG560" s="6"/>
      <c r="AH560" s="6"/>
      <c r="AJ560" s="6"/>
      <c r="AK560" s="6"/>
      <c r="AM560" s="6"/>
    </row>
    <row r="561" spans="32:39" ht="9.9499999999999993" hidden="1" customHeight="1">
      <c r="AF561" s="6"/>
      <c r="AG561" s="6"/>
      <c r="AH561" s="6"/>
      <c r="AJ561" s="6"/>
      <c r="AK561" s="6"/>
      <c r="AM561" s="6"/>
    </row>
    <row r="562" spans="32:39" ht="9.9499999999999993" hidden="1" customHeight="1">
      <c r="AF562" s="6"/>
      <c r="AG562" s="6"/>
      <c r="AH562" s="6"/>
      <c r="AJ562" s="6"/>
      <c r="AK562" s="6"/>
      <c r="AM562" s="6"/>
    </row>
    <row r="563" spans="32:39" ht="9.9499999999999993" hidden="1" customHeight="1">
      <c r="AF563" s="6"/>
      <c r="AG563" s="6"/>
      <c r="AH563" s="6"/>
      <c r="AJ563" s="6"/>
      <c r="AK563" s="6"/>
      <c r="AM563" s="6"/>
    </row>
    <row r="564" spans="32:39" ht="9.9499999999999993" hidden="1" customHeight="1">
      <c r="AF564" s="6"/>
      <c r="AG564" s="6"/>
      <c r="AH564" s="6"/>
      <c r="AJ564" s="6"/>
      <c r="AK564" s="6"/>
      <c r="AM564" s="6"/>
    </row>
    <row r="565" spans="32:39" ht="9.9499999999999993" hidden="1" customHeight="1">
      <c r="AF565" s="6"/>
      <c r="AG565" s="6"/>
      <c r="AH565" s="6"/>
      <c r="AJ565" s="6"/>
      <c r="AK565" s="6"/>
      <c r="AM565" s="6"/>
    </row>
    <row r="566" spans="32:39" ht="9.9499999999999993" hidden="1" customHeight="1">
      <c r="AF566" s="6"/>
      <c r="AG566" s="6"/>
      <c r="AH566" s="6"/>
      <c r="AJ566" s="6"/>
      <c r="AK566" s="6"/>
      <c r="AM566" s="6"/>
    </row>
    <row r="567" spans="32:39" ht="9.9499999999999993" hidden="1" customHeight="1">
      <c r="AF567" s="6"/>
      <c r="AG567" s="6"/>
      <c r="AH567" s="6"/>
      <c r="AJ567" s="6"/>
      <c r="AK567" s="6"/>
      <c r="AM567" s="6"/>
    </row>
    <row r="568" spans="32:39" ht="9.9499999999999993" hidden="1" customHeight="1">
      <c r="AF568" s="6"/>
      <c r="AG568" s="6"/>
      <c r="AH568" s="6"/>
      <c r="AJ568" s="6"/>
      <c r="AK568" s="6"/>
      <c r="AM568" s="6"/>
    </row>
    <row r="569" spans="32:39" ht="9.9499999999999993" hidden="1" customHeight="1">
      <c r="AF569" s="6"/>
      <c r="AG569" s="6"/>
      <c r="AH569" s="6"/>
      <c r="AJ569" s="6"/>
      <c r="AK569" s="6"/>
      <c r="AM569" s="6"/>
    </row>
    <row r="570" spans="32:39" ht="9.9499999999999993" hidden="1" customHeight="1">
      <c r="AF570" s="6"/>
      <c r="AG570" s="6"/>
      <c r="AH570" s="6"/>
      <c r="AJ570" s="6"/>
      <c r="AK570" s="6"/>
      <c r="AM570" s="6"/>
    </row>
    <row r="571" spans="32:39" ht="9.9499999999999993" hidden="1" customHeight="1">
      <c r="AF571" s="6"/>
      <c r="AG571" s="6"/>
      <c r="AH571" s="6"/>
      <c r="AJ571" s="6"/>
      <c r="AK571" s="6"/>
      <c r="AM571" s="6"/>
    </row>
    <row r="572" spans="32:39" ht="9.9499999999999993" hidden="1" customHeight="1">
      <c r="AF572" s="6"/>
      <c r="AG572" s="6"/>
      <c r="AH572" s="6"/>
      <c r="AJ572" s="6"/>
      <c r="AK572" s="6"/>
      <c r="AM572" s="6"/>
    </row>
    <row r="573" spans="32:39" ht="9.9499999999999993" hidden="1" customHeight="1">
      <c r="AF573" s="6"/>
      <c r="AG573" s="6"/>
      <c r="AH573" s="6"/>
      <c r="AJ573" s="6"/>
      <c r="AK573" s="6"/>
      <c r="AM573" s="6"/>
    </row>
    <row r="574" spans="32:39" ht="9.9499999999999993" hidden="1" customHeight="1">
      <c r="AF574" s="6"/>
      <c r="AG574" s="6"/>
      <c r="AH574" s="6"/>
      <c r="AJ574" s="6"/>
      <c r="AK574" s="6"/>
      <c r="AM574" s="6"/>
    </row>
    <row r="575" spans="32:39" ht="9.9499999999999993" hidden="1" customHeight="1">
      <c r="AF575" s="6"/>
      <c r="AG575" s="6"/>
      <c r="AH575" s="6"/>
      <c r="AJ575" s="6"/>
      <c r="AK575" s="6"/>
      <c r="AM575" s="6"/>
    </row>
    <row r="576" spans="32:39" ht="9.9499999999999993" hidden="1" customHeight="1">
      <c r="AF576" s="6"/>
      <c r="AG576" s="6"/>
      <c r="AH576" s="6"/>
      <c r="AJ576" s="6"/>
      <c r="AK576" s="6"/>
      <c r="AM576" s="6"/>
    </row>
    <row r="577" spans="32:39" ht="9.9499999999999993" hidden="1" customHeight="1">
      <c r="AF577" s="6"/>
      <c r="AG577" s="6"/>
      <c r="AH577" s="6"/>
      <c r="AJ577" s="6"/>
      <c r="AK577" s="6"/>
      <c r="AM577" s="6"/>
    </row>
    <row r="578" spans="32:39" ht="9.9499999999999993" hidden="1" customHeight="1">
      <c r="AF578" s="6"/>
      <c r="AG578" s="6"/>
      <c r="AH578" s="6"/>
      <c r="AJ578" s="6"/>
      <c r="AK578" s="6"/>
      <c r="AM578" s="6"/>
    </row>
    <row r="579" spans="32:39" ht="9.9499999999999993" hidden="1" customHeight="1">
      <c r="AF579" s="6"/>
      <c r="AG579" s="6"/>
      <c r="AH579" s="6"/>
      <c r="AJ579" s="6"/>
      <c r="AK579" s="6"/>
      <c r="AM579" s="6"/>
    </row>
    <row r="580" spans="32:39" ht="9.9499999999999993" hidden="1" customHeight="1">
      <c r="AF580" s="6"/>
      <c r="AG580" s="6"/>
      <c r="AH580" s="6"/>
      <c r="AJ580" s="6"/>
      <c r="AK580" s="6"/>
      <c r="AM580" s="6"/>
    </row>
    <row r="581" spans="32:39" ht="9.9499999999999993" hidden="1" customHeight="1">
      <c r="AF581" s="6"/>
      <c r="AG581" s="6"/>
      <c r="AH581" s="6"/>
      <c r="AJ581" s="6"/>
      <c r="AK581" s="6"/>
      <c r="AM581" s="6"/>
    </row>
    <row r="582" spans="32:39" ht="9.9499999999999993" hidden="1" customHeight="1">
      <c r="AF582" s="6"/>
      <c r="AG582" s="6"/>
      <c r="AH582" s="6"/>
      <c r="AJ582" s="6"/>
      <c r="AK582" s="6"/>
      <c r="AM582" s="6"/>
    </row>
    <row r="583" spans="32:39" ht="9.9499999999999993" hidden="1" customHeight="1">
      <c r="AF583" s="6"/>
      <c r="AG583" s="6"/>
      <c r="AH583" s="6"/>
      <c r="AJ583" s="6"/>
      <c r="AK583" s="6"/>
      <c r="AM583" s="6"/>
    </row>
    <row r="584" spans="32:39" ht="9.9499999999999993" hidden="1" customHeight="1">
      <c r="AF584" s="6"/>
      <c r="AG584" s="6"/>
      <c r="AH584" s="6"/>
      <c r="AJ584" s="6"/>
      <c r="AK584" s="6"/>
      <c r="AM584" s="6"/>
    </row>
    <row r="585" spans="32:39" ht="9.9499999999999993" hidden="1" customHeight="1">
      <c r="AF585" s="6"/>
      <c r="AG585" s="6"/>
      <c r="AH585" s="6"/>
      <c r="AJ585" s="6"/>
      <c r="AK585" s="6"/>
      <c r="AM585" s="6"/>
    </row>
    <row r="586" spans="32:39" ht="9.9499999999999993" hidden="1" customHeight="1">
      <c r="AF586" s="6"/>
      <c r="AG586" s="6"/>
      <c r="AH586" s="6"/>
      <c r="AJ586" s="6"/>
      <c r="AK586" s="6"/>
      <c r="AM586" s="6"/>
    </row>
    <row r="587" spans="32:39" ht="9.9499999999999993" hidden="1" customHeight="1">
      <c r="AF587" s="6"/>
      <c r="AG587" s="6"/>
      <c r="AH587" s="6"/>
      <c r="AJ587" s="6"/>
      <c r="AK587" s="6"/>
      <c r="AM587" s="6"/>
    </row>
    <row r="588" spans="32:39" ht="9.9499999999999993" hidden="1" customHeight="1">
      <c r="AF588" s="6"/>
      <c r="AG588" s="6"/>
      <c r="AH588" s="6"/>
      <c r="AJ588" s="6"/>
      <c r="AK588" s="6"/>
      <c r="AM588" s="6"/>
    </row>
    <row r="589" spans="32:39" ht="9.9499999999999993" hidden="1" customHeight="1">
      <c r="AF589" s="6"/>
      <c r="AG589" s="6"/>
      <c r="AH589" s="6"/>
      <c r="AJ589" s="6"/>
      <c r="AK589" s="6"/>
      <c r="AM589" s="6"/>
    </row>
    <row r="590" spans="32:39" ht="9.9499999999999993" hidden="1" customHeight="1">
      <c r="AF590" s="6"/>
      <c r="AG590" s="6"/>
      <c r="AH590" s="6"/>
      <c r="AJ590" s="6"/>
      <c r="AK590" s="6"/>
      <c r="AM590" s="6"/>
    </row>
    <row r="591" spans="32:39" ht="9.9499999999999993" hidden="1" customHeight="1">
      <c r="AF591" s="6"/>
      <c r="AG591" s="6"/>
      <c r="AH591" s="6"/>
      <c r="AJ591" s="6"/>
      <c r="AK591" s="6"/>
      <c r="AM591" s="6"/>
    </row>
    <row r="592" spans="32:39" ht="9.9499999999999993" hidden="1" customHeight="1">
      <c r="AF592" s="6"/>
      <c r="AG592" s="6"/>
      <c r="AH592" s="6"/>
      <c r="AJ592" s="6"/>
      <c r="AK592" s="6"/>
      <c r="AM592" s="6"/>
    </row>
    <row r="593" spans="32:39" ht="9.9499999999999993" hidden="1" customHeight="1">
      <c r="AF593" s="6"/>
      <c r="AG593" s="6"/>
      <c r="AH593" s="6"/>
      <c r="AJ593" s="6"/>
      <c r="AK593" s="6"/>
      <c r="AM593" s="6"/>
    </row>
    <row r="594" spans="32:39" ht="9.9499999999999993" hidden="1" customHeight="1">
      <c r="AF594" s="6"/>
      <c r="AG594" s="6"/>
      <c r="AH594" s="6"/>
      <c r="AJ594" s="6"/>
      <c r="AK594" s="6"/>
      <c r="AM594" s="6"/>
    </row>
    <row r="595" spans="32:39" ht="9.9499999999999993" hidden="1" customHeight="1">
      <c r="AF595" s="6"/>
      <c r="AG595" s="6"/>
      <c r="AH595" s="6"/>
      <c r="AJ595" s="6"/>
      <c r="AK595" s="6"/>
      <c r="AM595" s="6"/>
    </row>
    <row r="596" spans="32:39" ht="9.9499999999999993" hidden="1" customHeight="1">
      <c r="AF596" s="6"/>
      <c r="AG596" s="6"/>
      <c r="AH596" s="6"/>
      <c r="AJ596" s="6"/>
      <c r="AK596" s="6"/>
      <c r="AM596" s="6"/>
    </row>
    <row r="597" spans="32:39" ht="9.9499999999999993" hidden="1" customHeight="1">
      <c r="AF597" s="6"/>
      <c r="AG597" s="6"/>
      <c r="AH597" s="6"/>
      <c r="AJ597" s="6"/>
      <c r="AK597" s="6"/>
      <c r="AM597" s="6"/>
    </row>
    <row r="598" spans="32:39" ht="9.9499999999999993" hidden="1" customHeight="1">
      <c r="AF598" s="6"/>
      <c r="AG598" s="6"/>
      <c r="AH598" s="6"/>
      <c r="AJ598" s="6"/>
      <c r="AK598" s="6"/>
      <c r="AM598" s="6"/>
    </row>
    <row r="599" spans="32:39" ht="9.9499999999999993" hidden="1" customHeight="1">
      <c r="AF599" s="6"/>
      <c r="AG599" s="6"/>
      <c r="AH599" s="6"/>
      <c r="AJ599" s="6"/>
      <c r="AK599" s="6"/>
      <c r="AM599" s="6"/>
    </row>
    <row r="600" spans="32:39" ht="9.9499999999999993" hidden="1" customHeight="1">
      <c r="AF600" s="6"/>
      <c r="AG600" s="6"/>
      <c r="AH600" s="6"/>
      <c r="AJ600" s="6"/>
      <c r="AK600" s="6"/>
      <c r="AM600" s="6"/>
    </row>
    <row r="601" spans="32:39" ht="9.9499999999999993" hidden="1" customHeight="1">
      <c r="AF601" s="6"/>
      <c r="AG601" s="6"/>
      <c r="AH601" s="6"/>
      <c r="AJ601" s="6"/>
      <c r="AK601" s="6"/>
      <c r="AM601" s="6"/>
    </row>
    <row r="602" spans="32:39" ht="9.9499999999999993" hidden="1" customHeight="1">
      <c r="AF602" s="6"/>
      <c r="AG602" s="6"/>
      <c r="AH602" s="6"/>
      <c r="AJ602" s="6"/>
      <c r="AK602" s="6"/>
      <c r="AM602" s="6"/>
    </row>
    <row r="603" spans="32:39" ht="9.9499999999999993" hidden="1" customHeight="1">
      <c r="AF603" s="6"/>
      <c r="AG603" s="6"/>
      <c r="AH603" s="6"/>
      <c r="AJ603" s="6"/>
      <c r="AK603" s="6"/>
      <c r="AM603" s="6"/>
    </row>
    <row r="604" spans="32:39" ht="9.9499999999999993" hidden="1" customHeight="1">
      <c r="AF604" s="6"/>
      <c r="AG604" s="6"/>
      <c r="AH604" s="6"/>
      <c r="AJ604" s="6"/>
      <c r="AK604" s="6"/>
      <c r="AM604" s="6"/>
    </row>
    <row r="605" spans="32:39" ht="9.9499999999999993" hidden="1" customHeight="1">
      <c r="AF605" s="6"/>
      <c r="AG605" s="6"/>
      <c r="AH605" s="6"/>
      <c r="AJ605" s="6"/>
      <c r="AK605" s="6"/>
      <c r="AM605" s="6"/>
    </row>
    <row r="606" spans="32:39" ht="9.9499999999999993" hidden="1" customHeight="1">
      <c r="AF606" s="6"/>
      <c r="AG606" s="6"/>
      <c r="AH606" s="6"/>
      <c r="AJ606" s="6"/>
      <c r="AK606" s="6"/>
      <c r="AM606" s="6"/>
    </row>
    <row r="607" spans="32:39" ht="9.9499999999999993" hidden="1" customHeight="1">
      <c r="AF607" s="6"/>
      <c r="AG607" s="6"/>
      <c r="AH607" s="6"/>
      <c r="AJ607" s="6"/>
      <c r="AK607" s="6"/>
      <c r="AM607" s="6"/>
    </row>
    <row r="608" spans="32:39" ht="9.9499999999999993" hidden="1" customHeight="1">
      <c r="AF608" s="6"/>
      <c r="AG608" s="6"/>
      <c r="AH608" s="6"/>
      <c r="AJ608" s="6"/>
      <c r="AK608" s="6"/>
      <c r="AM608" s="6"/>
    </row>
    <row r="609" spans="32:39" ht="9.9499999999999993" hidden="1" customHeight="1">
      <c r="AF609" s="6"/>
      <c r="AG609" s="6"/>
      <c r="AH609" s="6"/>
      <c r="AJ609" s="6"/>
      <c r="AK609" s="6"/>
      <c r="AM609" s="6"/>
    </row>
    <row r="610" spans="32:39" ht="9.9499999999999993" hidden="1" customHeight="1">
      <c r="AF610" s="6"/>
      <c r="AG610" s="6"/>
      <c r="AH610" s="6"/>
      <c r="AJ610" s="6"/>
      <c r="AK610" s="6"/>
      <c r="AM610" s="6"/>
    </row>
    <row r="611" spans="32:39" ht="9.9499999999999993" hidden="1" customHeight="1">
      <c r="AF611" s="6"/>
      <c r="AG611" s="6"/>
      <c r="AH611" s="6"/>
      <c r="AJ611" s="6"/>
      <c r="AK611" s="6"/>
      <c r="AM611" s="6"/>
    </row>
    <row r="612" spans="32:39" ht="9.9499999999999993" hidden="1" customHeight="1">
      <c r="AF612" s="6"/>
      <c r="AG612" s="6"/>
      <c r="AH612" s="6"/>
      <c r="AJ612" s="6"/>
      <c r="AK612" s="6"/>
      <c r="AM612" s="6"/>
    </row>
    <row r="613" spans="32:39" ht="9.9499999999999993" hidden="1" customHeight="1">
      <c r="AF613" s="6"/>
      <c r="AG613" s="6"/>
      <c r="AH613" s="6"/>
      <c r="AJ613" s="6"/>
      <c r="AK613" s="6"/>
      <c r="AM613" s="6"/>
    </row>
    <row r="614" spans="32:39" ht="9.9499999999999993" hidden="1" customHeight="1">
      <c r="AF614" s="6"/>
      <c r="AG614" s="6"/>
      <c r="AH614" s="6"/>
      <c r="AJ614" s="6"/>
      <c r="AK614" s="6"/>
      <c r="AM614" s="6"/>
    </row>
    <row r="615" spans="32:39" ht="9.9499999999999993" hidden="1" customHeight="1">
      <c r="AF615" s="6"/>
      <c r="AG615" s="6"/>
      <c r="AH615" s="6"/>
      <c r="AJ615" s="6"/>
      <c r="AK615" s="6"/>
      <c r="AM615" s="6"/>
    </row>
    <row r="616" spans="32:39" ht="9.9499999999999993" hidden="1" customHeight="1">
      <c r="AF616" s="6"/>
      <c r="AG616" s="6"/>
      <c r="AH616" s="6"/>
      <c r="AJ616" s="6"/>
      <c r="AK616" s="6"/>
      <c r="AM616" s="6"/>
    </row>
    <row r="617" spans="32:39" ht="9.9499999999999993" hidden="1" customHeight="1">
      <c r="AF617" s="6"/>
      <c r="AG617" s="6"/>
      <c r="AH617" s="6"/>
      <c r="AJ617" s="6"/>
      <c r="AK617" s="6"/>
      <c r="AM617" s="6"/>
    </row>
    <row r="618" spans="32:39" ht="9.9499999999999993" hidden="1" customHeight="1">
      <c r="AF618" s="6"/>
      <c r="AG618" s="6"/>
      <c r="AH618" s="6"/>
      <c r="AJ618" s="6"/>
      <c r="AK618" s="6"/>
      <c r="AM618" s="6"/>
    </row>
    <row r="619" spans="32:39" ht="9.9499999999999993" hidden="1" customHeight="1">
      <c r="AF619" s="6"/>
      <c r="AG619" s="6"/>
      <c r="AH619" s="6"/>
      <c r="AJ619" s="6"/>
      <c r="AK619" s="6"/>
      <c r="AM619" s="6"/>
    </row>
    <row r="620" spans="32:39" ht="9.9499999999999993" hidden="1" customHeight="1">
      <c r="AF620" s="6"/>
      <c r="AG620" s="6"/>
      <c r="AH620" s="6"/>
      <c r="AJ620" s="6"/>
      <c r="AK620" s="6"/>
      <c r="AM620" s="6"/>
    </row>
    <row r="621" spans="32:39" ht="9.9499999999999993" hidden="1" customHeight="1">
      <c r="AF621" s="6"/>
      <c r="AG621" s="6"/>
      <c r="AH621" s="6"/>
      <c r="AJ621" s="6"/>
      <c r="AK621" s="6"/>
      <c r="AM621" s="6"/>
    </row>
    <row r="622" spans="32:39" ht="9.9499999999999993" hidden="1" customHeight="1">
      <c r="AF622" s="6"/>
      <c r="AG622" s="6"/>
      <c r="AH622" s="6"/>
      <c r="AJ622" s="6"/>
      <c r="AK622" s="6"/>
      <c r="AM622" s="6"/>
    </row>
    <row r="623" spans="32:39" ht="9.9499999999999993" hidden="1" customHeight="1">
      <c r="AF623" s="6"/>
      <c r="AG623" s="6"/>
      <c r="AH623" s="6"/>
      <c r="AJ623" s="6"/>
      <c r="AK623" s="6"/>
      <c r="AM623" s="6"/>
    </row>
    <row r="624" spans="32:39" ht="9.9499999999999993" hidden="1" customHeight="1">
      <c r="AF624" s="6"/>
      <c r="AG624" s="6"/>
      <c r="AH624" s="6"/>
      <c r="AJ624" s="6"/>
      <c r="AK624" s="6"/>
      <c r="AM624" s="6"/>
    </row>
    <row r="625" spans="32:39" ht="9.9499999999999993" hidden="1" customHeight="1">
      <c r="AF625" s="6"/>
      <c r="AG625" s="6"/>
      <c r="AH625" s="6"/>
      <c r="AJ625" s="6"/>
      <c r="AK625" s="6"/>
      <c r="AM625" s="6"/>
    </row>
    <row r="626" spans="32:39" ht="9.9499999999999993" hidden="1" customHeight="1">
      <c r="AF626" s="6"/>
      <c r="AG626" s="6"/>
      <c r="AH626" s="6"/>
      <c r="AJ626" s="6"/>
      <c r="AK626" s="6"/>
      <c r="AM626" s="6"/>
    </row>
    <row r="627" spans="32:39" ht="9.9499999999999993" hidden="1" customHeight="1">
      <c r="AF627" s="6"/>
      <c r="AG627" s="6"/>
      <c r="AH627" s="6"/>
      <c r="AJ627" s="6"/>
      <c r="AK627" s="6"/>
      <c r="AM627" s="6"/>
    </row>
    <row r="628" spans="32:39" ht="9.9499999999999993" hidden="1" customHeight="1">
      <c r="AF628" s="6"/>
      <c r="AG628" s="6"/>
      <c r="AH628" s="6"/>
      <c r="AJ628" s="6"/>
      <c r="AK628" s="6"/>
      <c r="AM628" s="6"/>
    </row>
    <row r="629" spans="32:39" ht="9.9499999999999993" hidden="1" customHeight="1">
      <c r="AF629" s="6"/>
      <c r="AG629" s="6"/>
      <c r="AH629" s="6"/>
      <c r="AJ629" s="6"/>
      <c r="AK629" s="6"/>
      <c r="AM629" s="6"/>
    </row>
    <row r="630" spans="32:39" ht="9.9499999999999993" hidden="1" customHeight="1">
      <c r="AF630" s="6"/>
      <c r="AG630" s="6"/>
      <c r="AH630" s="6"/>
      <c r="AJ630" s="6"/>
      <c r="AK630" s="6"/>
      <c r="AM630" s="6"/>
    </row>
    <row r="631" spans="32:39" ht="9.9499999999999993" hidden="1" customHeight="1">
      <c r="AF631" s="6"/>
      <c r="AG631" s="6"/>
      <c r="AH631" s="6"/>
      <c r="AJ631" s="6"/>
      <c r="AK631" s="6"/>
      <c r="AM631" s="6"/>
    </row>
    <row r="632" spans="32:39" ht="9.9499999999999993" hidden="1" customHeight="1">
      <c r="AF632" s="6"/>
      <c r="AG632" s="6"/>
      <c r="AH632" s="6"/>
      <c r="AJ632" s="6"/>
      <c r="AK632" s="6"/>
      <c r="AM632" s="6"/>
    </row>
    <row r="633" spans="32:39" ht="9.9499999999999993" hidden="1" customHeight="1">
      <c r="AF633" s="6"/>
      <c r="AG633" s="6"/>
      <c r="AH633" s="6"/>
      <c r="AJ633" s="6"/>
      <c r="AK633" s="6"/>
      <c r="AM633" s="6"/>
    </row>
    <row r="634" spans="32:39" ht="9.9499999999999993" hidden="1" customHeight="1">
      <c r="AF634" s="6"/>
      <c r="AG634" s="6"/>
      <c r="AH634" s="6"/>
      <c r="AJ634" s="6"/>
      <c r="AK634" s="6"/>
      <c r="AM634" s="6"/>
    </row>
    <row r="635" spans="32:39" ht="9.9499999999999993" hidden="1" customHeight="1">
      <c r="AF635" s="6"/>
      <c r="AG635" s="6"/>
      <c r="AH635" s="6"/>
      <c r="AJ635" s="6"/>
      <c r="AK635" s="6"/>
      <c r="AM635" s="6"/>
    </row>
    <row r="636" spans="32:39" ht="9.9499999999999993" hidden="1" customHeight="1">
      <c r="AF636" s="6"/>
      <c r="AG636" s="6"/>
      <c r="AH636" s="6"/>
      <c r="AJ636" s="6"/>
      <c r="AK636" s="6"/>
      <c r="AM636" s="6"/>
    </row>
    <row r="637" spans="32:39" ht="9.9499999999999993" hidden="1" customHeight="1">
      <c r="AF637" s="6"/>
      <c r="AG637" s="6"/>
      <c r="AH637" s="6"/>
      <c r="AJ637" s="6"/>
      <c r="AK637" s="6"/>
      <c r="AM637" s="6"/>
    </row>
    <row r="638" spans="32:39" ht="9.9499999999999993" hidden="1" customHeight="1">
      <c r="AF638" s="6"/>
      <c r="AG638" s="6"/>
      <c r="AH638" s="6"/>
      <c r="AJ638" s="6"/>
      <c r="AK638" s="6"/>
      <c r="AM638" s="6"/>
    </row>
    <row r="639" spans="32:39" ht="9.9499999999999993" hidden="1" customHeight="1">
      <c r="AF639" s="6"/>
      <c r="AG639" s="6"/>
      <c r="AH639" s="6"/>
      <c r="AJ639" s="6"/>
      <c r="AK639" s="6"/>
      <c r="AM639" s="6"/>
    </row>
    <row r="640" spans="32:39" ht="9.9499999999999993" hidden="1" customHeight="1">
      <c r="AF640" s="6"/>
      <c r="AG640" s="6"/>
      <c r="AH640" s="6"/>
      <c r="AJ640" s="6"/>
      <c r="AK640" s="6"/>
      <c r="AM640" s="6"/>
    </row>
    <row r="641" spans="32:39" ht="9.9499999999999993" hidden="1" customHeight="1">
      <c r="AF641" s="6"/>
      <c r="AG641" s="6"/>
      <c r="AH641" s="6"/>
      <c r="AJ641" s="6"/>
      <c r="AK641" s="6"/>
      <c r="AM641" s="6"/>
    </row>
    <row r="642" spans="32:39" ht="9.9499999999999993" hidden="1" customHeight="1">
      <c r="AF642" s="6"/>
      <c r="AG642" s="6"/>
      <c r="AH642" s="6"/>
      <c r="AJ642" s="6"/>
      <c r="AK642" s="6"/>
      <c r="AM642" s="6"/>
    </row>
    <row r="643" spans="32:39" ht="9.9499999999999993" hidden="1" customHeight="1">
      <c r="AF643" s="6"/>
      <c r="AG643" s="6"/>
      <c r="AH643" s="6"/>
      <c r="AJ643" s="6"/>
      <c r="AK643" s="6"/>
      <c r="AM643" s="6"/>
    </row>
    <row r="644" spans="32:39" ht="9.9499999999999993" hidden="1" customHeight="1">
      <c r="AF644" s="6"/>
      <c r="AG644" s="6"/>
      <c r="AH644" s="6"/>
      <c r="AJ644" s="6"/>
      <c r="AK644" s="6"/>
      <c r="AM644" s="6"/>
    </row>
    <row r="645" spans="32:39" ht="9.9499999999999993" hidden="1" customHeight="1">
      <c r="AF645" s="6"/>
      <c r="AG645" s="6"/>
      <c r="AH645" s="6"/>
      <c r="AJ645" s="6"/>
      <c r="AK645" s="6"/>
      <c r="AM645" s="6"/>
    </row>
    <row r="646" spans="32:39" ht="9.9499999999999993" hidden="1" customHeight="1">
      <c r="AF646" s="6"/>
      <c r="AG646" s="6"/>
      <c r="AH646" s="6"/>
      <c r="AJ646" s="6"/>
      <c r="AK646" s="6"/>
      <c r="AM646" s="6"/>
    </row>
    <row r="647" spans="32:39" ht="9.9499999999999993" hidden="1" customHeight="1">
      <c r="AF647" s="6"/>
      <c r="AG647" s="6"/>
      <c r="AH647" s="6"/>
      <c r="AJ647" s="6"/>
      <c r="AK647" s="6"/>
      <c r="AM647" s="6"/>
    </row>
    <row r="648" spans="32:39" ht="9.9499999999999993" hidden="1" customHeight="1">
      <c r="AF648" s="6"/>
      <c r="AG648" s="6"/>
      <c r="AH648" s="6"/>
      <c r="AJ648" s="6"/>
      <c r="AK648" s="6"/>
      <c r="AM648" s="6"/>
    </row>
    <row r="649" spans="32:39" ht="9.9499999999999993" hidden="1" customHeight="1">
      <c r="AF649" s="6"/>
      <c r="AG649" s="6"/>
      <c r="AH649" s="6"/>
      <c r="AJ649" s="6"/>
      <c r="AK649" s="6"/>
      <c r="AM649" s="6"/>
    </row>
    <row r="650" spans="32:39" ht="9.9499999999999993" hidden="1" customHeight="1">
      <c r="AF650" s="6"/>
      <c r="AG650" s="6"/>
      <c r="AH650" s="6"/>
      <c r="AJ650" s="6"/>
      <c r="AK650" s="6"/>
      <c r="AM650" s="6"/>
    </row>
    <row r="651" spans="32:39" ht="9.9499999999999993" hidden="1" customHeight="1">
      <c r="AF651" s="6"/>
      <c r="AG651" s="6"/>
      <c r="AH651" s="6"/>
      <c r="AJ651" s="6"/>
      <c r="AK651" s="6"/>
      <c r="AM651" s="6"/>
    </row>
    <row r="652" spans="32:39" ht="9.9499999999999993" hidden="1" customHeight="1">
      <c r="AF652" s="6"/>
      <c r="AG652" s="6"/>
      <c r="AH652" s="6"/>
      <c r="AJ652" s="6"/>
      <c r="AK652" s="6"/>
      <c r="AM652" s="6"/>
    </row>
    <row r="653" spans="32:39" ht="9.9499999999999993" hidden="1" customHeight="1">
      <c r="AF653" s="6"/>
      <c r="AG653" s="6"/>
      <c r="AH653" s="6"/>
      <c r="AJ653" s="6"/>
      <c r="AK653" s="6"/>
      <c r="AM653" s="6"/>
    </row>
    <row r="654" spans="32:39" ht="9.9499999999999993" hidden="1" customHeight="1">
      <c r="AF654" s="6"/>
      <c r="AG654" s="6"/>
      <c r="AH654" s="6"/>
      <c r="AJ654" s="6"/>
      <c r="AK654" s="6"/>
      <c r="AM654" s="6"/>
    </row>
    <row r="655" spans="32:39" ht="9.9499999999999993" hidden="1" customHeight="1">
      <c r="AF655" s="6"/>
      <c r="AG655" s="6"/>
      <c r="AH655" s="6"/>
      <c r="AJ655" s="6"/>
      <c r="AK655" s="6"/>
    </row>
    <row r="656" spans="32:39" ht="9.9499999999999993" hidden="1" customHeight="1">
      <c r="AF656" s="6"/>
      <c r="AG656" s="6"/>
      <c r="AH656" s="6"/>
      <c r="AJ656" s="6"/>
      <c r="AK656" s="6"/>
    </row>
    <row r="657" spans="32:37" ht="9.9499999999999993" hidden="1" customHeight="1">
      <c r="AF657" s="6"/>
      <c r="AG657" s="6"/>
      <c r="AH657" s="6"/>
      <c r="AJ657" s="6"/>
      <c r="AK657" s="6"/>
    </row>
    <row r="658" spans="32:37" ht="9.9499999999999993" hidden="1" customHeight="1">
      <c r="AF658" s="6"/>
      <c r="AG658" s="6"/>
      <c r="AH658" s="6"/>
      <c r="AJ658" s="6"/>
      <c r="AK658" s="6"/>
    </row>
    <row r="659" spans="32:37" ht="9.9499999999999993" hidden="1" customHeight="1">
      <c r="AF659" s="6"/>
      <c r="AG659" s="6"/>
      <c r="AH659" s="6"/>
      <c r="AJ659" s="6"/>
      <c r="AK659" s="6"/>
    </row>
    <row r="660" spans="32:37" ht="9.9499999999999993" hidden="1" customHeight="1">
      <c r="AF660" s="6"/>
      <c r="AG660" s="6"/>
      <c r="AH660" s="6"/>
      <c r="AJ660" s="6"/>
      <c r="AK660" s="6"/>
    </row>
    <row r="661" spans="32:37" ht="9.9499999999999993" hidden="1" customHeight="1">
      <c r="AF661" s="6"/>
      <c r="AG661" s="6"/>
      <c r="AH661" s="6"/>
      <c r="AJ661" s="6"/>
      <c r="AK661" s="6"/>
    </row>
    <row r="662" spans="32:37" ht="9.9499999999999993" hidden="1" customHeight="1">
      <c r="AF662" s="6"/>
      <c r="AG662" s="6"/>
      <c r="AH662" s="6"/>
      <c r="AJ662" s="6"/>
      <c r="AK662" s="6"/>
    </row>
    <row r="663" spans="32:37" ht="9.9499999999999993" hidden="1" customHeight="1">
      <c r="AF663" s="6"/>
      <c r="AG663" s="6"/>
      <c r="AH663" s="6"/>
      <c r="AJ663" s="6"/>
      <c r="AK663" s="6"/>
    </row>
    <row r="664" spans="32:37" ht="9.9499999999999993" hidden="1" customHeight="1">
      <c r="AF664" s="6"/>
      <c r="AG664" s="6"/>
      <c r="AH664" s="6"/>
      <c r="AJ664" s="6"/>
      <c r="AK664" s="6"/>
    </row>
    <row r="665" spans="32:37" ht="9.9499999999999993" hidden="1" customHeight="1">
      <c r="AF665" s="6"/>
      <c r="AG665" s="6"/>
      <c r="AH665" s="6"/>
      <c r="AJ665" s="6"/>
      <c r="AK665" s="6"/>
    </row>
    <row r="666" spans="32:37" ht="9.9499999999999993" hidden="1" customHeight="1">
      <c r="AF666" s="6"/>
      <c r="AG666" s="6"/>
      <c r="AH666" s="6"/>
      <c r="AJ666" s="6"/>
      <c r="AK666" s="6"/>
    </row>
    <row r="667" spans="32:37" ht="9.9499999999999993" hidden="1" customHeight="1">
      <c r="AF667" s="6"/>
      <c r="AG667" s="6"/>
      <c r="AH667" s="6"/>
      <c r="AJ667" s="6"/>
      <c r="AK667" s="6"/>
    </row>
    <row r="668" spans="32:37" ht="9.9499999999999993" hidden="1" customHeight="1">
      <c r="AF668" s="6"/>
      <c r="AG668" s="6"/>
      <c r="AH668" s="6"/>
      <c r="AJ668" s="6"/>
      <c r="AK668" s="6"/>
    </row>
    <row r="669" spans="32:37" ht="9.9499999999999993" hidden="1" customHeight="1">
      <c r="AF669" s="6"/>
      <c r="AG669" s="6"/>
      <c r="AH669" s="6"/>
      <c r="AJ669" s="6"/>
      <c r="AK669" s="6"/>
    </row>
    <row r="670" spans="32:37" ht="9.9499999999999993" hidden="1" customHeight="1">
      <c r="AF670" s="6"/>
      <c r="AG670" s="6"/>
      <c r="AH670" s="6"/>
      <c r="AJ670" s="6"/>
      <c r="AK670" s="6"/>
    </row>
    <row r="671" spans="32:37" ht="9.9499999999999993" hidden="1" customHeight="1">
      <c r="AF671" s="6"/>
      <c r="AG671" s="6"/>
      <c r="AH671" s="6"/>
      <c r="AJ671" s="6"/>
      <c r="AK671" s="6"/>
    </row>
    <row r="672" spans="32:37" ht="9.9499999999999993" hidden="1" customHeight="1">
      <c r="AF672" s="6"/>
      <c r="AG672" s="6"/>
      <c r="AH672" s="6"/>
      <c r="AJ672" s="6"/>
      <c r="AK672" s="6"/>
    </row>
    <row r="673" spans="32:37" ht="9.9499999999999993" hidden="1" customHeight="1">
      <c r="AF673" s="6"/>
      <c r="AG673" s="6"/>
      <c r="AH673" s="6"/>
      <c r="AJ673" s="6"/>
      <c r="AK673" s="6"/>
    </row>
    <row r="674" spans="32:37" ht="9.9499999999999993" hidden="1" customHeight="1">
      <c r="AF674" s="6"/>
      <c r="AG674" s="6"/>
      <c r="AH674" s="6"/>
      <c r="AJ674" s="6"/>
      <c r="AK674" s="6"/>
    </row>
    <row r="675" spans="32:37" ht="9.9499999999999993" hidden="1" customHeight="1">
      <c r="AF675" s="6"/>
      <c r="AG675" s="6"/>
      <c r="AH675" s="6"/>
      <c r="AJ675" s="6"/>
      <c r="AK675" s="6"/>
    </row>
    <row r="676" spans="32:37" ht="9.9499999999999993" hidden="1" customHeight="1">
      <c r="AF676" s="6"/>
      <c r="AG676" s="6"/>
      <c r="AH676" s="6"/>
      <c r="AJ676" s="6"/>
      <c r="AK676" s="6"/>
    </row>
    <row r="677" spans="32:37" ht="9.9499999999999993" hidden="1" customHeight="1">
      <c r="AF677" s="6"/>
      <c r="AG677" s="6"/>
      <c r="AH677" s="6"/>
      <c r="AJ677" s="6"/>
      <c r="AK677" s="6"/>
    </row>
    <row r="678" spans="32:37" ht="9.9499999999999993" hidden="1" customHeight="1">
      <c r="AF678" s="6"/>
      <c r="AG678" s="6"/>
      <c r="AH678" s="6"/>
      <c r="AJ678" s="6"/>
      <c r="AK678" s="6"/>
    </row>
    <row r="679" spans="32:37" ht="9.9499999999999993" hidden="1" customHeight="1">
      <c r="AF679" s="6"/>
      <c r="AG679" s="6"/>
      <c r="AH679" s="6"/>
      <c r="AJ679" s="6"/>
      <c r="AK679" s="6"/>
    </row>
    <row r="680" spans="32:37" ht="9.9499999999999993" hidden="1" customHeight="1">
      <c r="AF680" s="6"/>
      <c r="AG680" s="6"/>
      <c r="AH680" s="6"/>
      <c r="AJ680" s="6"/>
      <c r="AK680" s="6"/>
    </row>
    <row r="681" spans="32:37" ht="9.9499999999999993" hidden="1" customHeight="1">
      <c r="AF681" s="6"/>
      <c r="AG681" s="6"/>
      <c r="AH681" s="6"/>
      <c r="AJ681" s="6"/>
      <c r="AK681" s="6"/>
    </row>
    <row r="682" spans="32:37" ht="9.9499999999999993" hidden="1" customHeight="1">
      <c r="AF682" s="6"/>
      <c r="AG682" s="6"/>
      <c r="AH682" s="6"/>
      <c r="AJ682" s="6"/>
      <c r="AK682" s="6"/>
    </row>
    <row r="683" spans="32:37" ht="9.9499999999999993" hidden="1" customHeight="1">
      <c r="AF683" s="6"/>
      <c r="AG683" s="6"/>
      <c r="AH683" s="6"/>
      <c r="AJ683" s="6"/>
      <c r="AK683" s="6"/>
    </row>
    <row r="684" spans="32:37" ht="9.9499999999999993" hidden="1" customHeight="1">
      <c r="AF684" s="6"/>
      <c r="AG684" s="6"/>
      <c r="AH684" s="6"/>
      <c r="AJ684" s="6"/>
      <c r="AK684" s="6"/>
    </row>
    <row r="685" spans="32:37" ht="9.9499999999999993" hidden="1" customHeight="1">
      <c r="AF685" s="6"/>
      <c r="AG685" s="6"/>
      <c r="AH685" s="6"/>
      <c r="AJ685" s="6"/>
      <c r="AK685" s="6"/>
    </row>
    <row r="686" spans="32:37" ht="9.9499999999999993" hidden="1" customHeight="1">
      <c r="AF686" s="6"/>
      <c r="AG686" s="6"/>
      <c r="AH686" s="6"/>
      <c r="AJ686" s="6"/>
      <c r="AK686" s="6"/>
    </row>
    <row r="687" spans="32:37" ht="9.9499999999999993" hidden="1" customHeight="1">
      <c r="AF687" s="6"/>
      <c r="AG687" s="6"/>
      <c r="AH687" s="6"/>
      <c r="AJ687" s="6"/>
      <c r="AK687" s="6"/>
    </row>
    <row r="688" spans="32:37" ht="9.9499999999999993" hidden="1" customHeight="1">
      <c r="AF688" s="6"/>
      <c r="AG688" s="6"/>
      <c r="AH688" s="6"/>
      <c r="AJ688" s="6"/>
      <c r="AK688" s="6"/>
    </row>
    <row r="689" spans="32:37" ht="9.9499999999999993" hidden="1" customHeight="1">
      <c r="AF689" s="6"/>
      <c r="AG689" s="6"/>
      <c r="AH689" s="6"/>
      <c r="AJ689" s="6"/>
      <c r="AK689" s="6"/>
    </row>
    <row r="690" spans="32:37" ht="9.9499999999999993" hidden="1" customHeight="1">
      <c r="AF690" s="6"/>
      <c r="AG690" s="6"/>
      <c r="AH690" s="6"/>
      <c r="AJ690" s="6"/>
      <c r="AK690" s="6"/>
    </row>
    <row r="691" spans="32:37" ht="9.9499999999999993" hidden="1" customHeight="1">
      <c r="AF691" s="6"/>
      <c r="AG691" s="6"/>
      <c r="AH691" s="6"/>
      <c r="AJ691" s="6"/>
      <c r="AK691" s="6"/>
    </row>
    <row r="692" spans="32:37" ht="9.9499999999999993" hidden="1" customHeight="1">
      <c r="AF692" s="6"/>
      <c r="AG692" s="6"/>
      <c r="AH692" s="6"/>
      <c r="AJ692" s="6"/>
      <c r="AK692" s="6"/>
    </row>
    <row r="693" spans="32:37" ht="9.9499999999999993" hidden="1" customHeight="1">
      <c r="AF693" s="6"/>
      <c r="AG693" s="6"/>
      <c r="AH693" s="6"/>
      <c r="AJ693" s="6"/>
      <c r="AK693" s="6"/>
    </row>
    <row r="694" spans="32:37" ht="9.9499999999999993" hidden="1" customHeight="1">
      <c r="AF694" s="6"/>
      <c r="AG694" s="6"/>
      <c r="AH694" s="6"/>
      <c r="AJ694" s="6"/>
      <c r="AK694" s="6"/>
    </row>
    <row r="695" spans="32:37" ht="9.9499999999999993" hidden="1" customHeight="1">
      <c r="AF695" s="6"/>
      <c r="AG695" s="6"/>
      <c r="AH695" s="6"/>
      <c r="AJ695" s="6"/>
      <c r="AK695" s="6"/>
    </row>
    <row r="696" spans="32:37" ht="9.9499999999999993" hidden="1" customHeight="1">
      <c r="AF696" s="6"/>
      <c r="AG696" s="6"/>
      <c r="AH696" s="6"/>
      <c r="AJ696" s="6"/>
      <c r="AK696" s="6"/>
    </row>
    <row r="697" spans="32:37" ht="9.9499999999999993" hidden="1" customHeight="1">
      <c r="AF697" s="6"/>
      <c r="AG697" s="6"/>
      <c r="AH697" s="6"/>
      <c r="AJ697" s="6"/>
      <c r="AK697" s="6"/>
    </row>
    <row r="698" spans="32:37" ht="9.9499999999999993" hidden="1" customHeight="1">
      <c r="AF698" s="6"/>
      <c r="AG698" s="6"/>
      <c r="AH698" s="6"/>
      <c r="AJ698" s="6"/>
      <c r="AK698" s="6"/>
    </row>
    <row r="699" spans="32:37" ht="9.9499999999999993" hidden="1" customHeight="1">
      <c r="AF699" s="6"/>
      <c r="AG699" s="6"/>
      <c r="AH699" s="6"/>
      <c r="AJ699" s="6"/>
      <c r="AK699" s="6"/>
    </row>
    <row r="700" spans="32:37" ht="9.9499999999999993" hidden="1" customHeight="1">
      <c r="AF700" s="6"/>
      <c r="AG700" s="6"/>
      <c r="AH700" s="6"/>
      <c r="AJ700" s="6"/>
      <c r="AK700" s="6"/>
    </row>
    <row r="701" spans="32:37" ht="9.9499999999999993" hidden="1" customHeight="1">
      <c r="AF701" s="6"/>
      <c r="AG701" s="6"/>
      <c r="AH701" s="6"/>
      <c r="AJ701" s="6"/>
      <c r="AK701" s="6"/>
    </row>
    <row r="702" spans="32:37" ht="9.9499999999999993" hidden="1" customHeight="1">
      <c r="AF702" s="6"/>
      <c r="AG702" s="6"/>
      <c r="AH702" s="6"/>
      <c r="AJ702" s="6"/>
      <c r="AK702" s="6"/>
    </row>
    <row r="703" spans="32:37" ht="9.9499999999999993" hidden="1" customHeight="1">
      <c r="AF703" s="6"/>
      <c r="AG703" s="6"/>
      <c r="AH703" s="6"/>
      <c r="AJ703" s="6"/>
      <c r="AK703" s="6"/>
    </row>
    <row r="704" spans="32:37" ht="9.9499999999999993" hidden="1" customHeight="1">
      <c r="AF704" s="6"/>
      <c r="AG704" s="6"/>
      <c r="AH704" s="6"/>
      <c r="AJ704" s="6"/>
      <c r="AK704" s="6"/>
    </row>
    <row r="705" spans="32:37" ht="9.9499999999999993" hidden="1" customHeight="1">
      <c r="AF705" s="6"/>
      <c r="AG705" s="6"/>
      <c r="AH705" s="6"/>
      <c r="AJ705" s="6"/>
      <c r="AK705" s="6"/>
    </row>
    <row r="706" spans="32:37" ht="9.9499999999999993" hidden="1" customHeight="1">
      <c r="AF706" s="6"/>
      <c r="AG706" s="6"/>
      <c r="AH706" s="6"/>
      <c r="AJ706" s="6"/>
      <c r="AK706" s="6"/>
    </row>
    <row r="707" spans="32:37" ht="9.9499999999999993" hidden="1" customHeight="1">
      <c r="AF707" s="6"/>
      <c r="AG707" s="6"/>
      <c r="AH707" s="6"/>
      <c r="AJ707" s="6"/>
      <c r="AK707" s="6"/>
    </row>
    <row r="708" spans="32:37" ht="9.9499999999999993" hidden="1" customHeight="1">
      <c r="AF708" s="6"/>
      <c r="AG708" s="6"/>
      <c r="AH708" s="6"/>
      <c r="AJ708" s="6"/>
      <c r="AK708" s="6"/>
    </row>
    <row r="709" spans="32:37" ht="9.9499999999999993" hidden="1" customHeight="1">
      <c r="AF709" s="6"/>
      <c r="AG709" s="6"/>
      <c r="AH709" s="6"/>
      <c r="AJ709" s="6"/>
      <c r="AK709" s="6"/>
    </row>
    <row r="710" spans="32:37" ht="9.9499999999999993" hidden="1" customHeight="1">
      <c r="AF710" s="6"/>
      <c r="AG710" s="6"/>
      <c r="AH710" s="6"/>
      <c r="AJ710" s="6"/>
      <c r="AK710" s="6"/>
    </row>
    <row r="711" spans="32:37" ht="9.9499999999999993" hidden="1" customHeight="1">
      <c r="AF711" s="6"/>
      <c r="AG711" s="6"/>
      <c r="AH711" s="6"/>
      <c r="AJ711" s="6"/>
      <c r="AK711" s="6"/>
    </row>
    <row r="712" spans="32:37" ht="9.9499999999999993" hidden="1" customHeight="1">
      <c r="AF712" s="6"/>
      <c r="AG712" s="6"/>
      <c r="AH712" s="6"/>
      <c r="AJ712" s="6"/>
      <c r="AK712" s="6"/>
    </row>
    <row r="713" spans="32:37" ht="9.9499999999999993" hidden="1" customHeight="1">
      <c r="AF713" s="6"/>
      <c r="AG713" s="6"/>
      <c r="AH713" s="6"/>
      <c r="AJ713" s="6"/>
      <c r="AK713" s="6"/>
    </row>
    <row r="714" spans="32:37" ht="9.9499999999999993" hidden="1" customHeight="1">
      <c r="AF714" s="6"/>
      <c r="AG714" s="6"/>
      <c r="AH714" s="6"/>
      <c r="AJ714" s="6"/>
      <c r="AK714" s="6"/>
    </row>
    <row r="715" spans="32:37" ht="9.9499999999999993" hidden="1" customHeight="1">
      <c r="AF715" s="6"/>
      <c r="AG715" s="6"/>
      <c r="AH715" s="6"/>
      <c r="AJ715" s="6"/>
      <c r="AK715" s="6"/>
    </row>
    <row r="716" spans="32:37" ht="9.9499999999999993" hidden="1" customHeight="1">
      <c r="AF716" s="6"/>
      <c r="AG716" s="6"/>
      <c r="AH716" s="6"/>
      <c r="AJ716" s="6"/>
      <c r="AK716" s="6"/>
    </row>
    <row r="717" spans="32:37" ht="9.9499999999999993" hidden="1" customHeight="1">
      <c r="AF717" s="6"/>
      <c r="AG717" s="6"/>
      <c r="AH717" s="6"/>
      <c r="AJ717" s="6"/>
      <c r="AK717" s="6"/>
    </row>
    <row r="718" spans="32:37" ht="9.9499999999999993" hidden="1" customHeight="1">
      <c r="AF718" s="6"/>
      <c r="AG718" s="6"/>
      <c r="AH718" s="6"/>
      <c r="AJ718" s="6"/>
      <c r="AK718" s="6"/>
    </row>
    <row r="719" spans="32:37" ht="9.9499999999999993" hidden="1" customHeight="1">
      <c r="AF719" s="6"/>
      <c r="AG719" s="6"/>
      <c r="AH719" s="6"/>
      <c r="AJ719" s="6"/>
      <c r="AK719" s="6"/>
    </row>
    <row r="720" spans="32:37" ht="9.9499999999999993" hidden="1" customHeight="1">
      <c r="AF720" s="6"/>
      <c r="AG720" s="6"/>
      <c r="AH720" s="6"/>
      <c r="AJ720" s="6"/>
      <c r="AK720" s="6"/>
    </row>
    <row r="721" spans="32:37" ht="9.9499999999999993" hidden="1" customHeight="1">
      <c r="AF721" s="6"/>
      <c r="AG721" s="6"/>
      <c r="AH721" s="6"/>
      <c r="AJ721" s="6"/>
      <c r="AK721" s="6"/>
    </row>
    <row r="722" spans="32:37" ht="9.9499999999999993" hidden="1" customHeight="1">
      <c r="AF722" s="6"/>
      <c r="AG722" s="6"/>
      <c r="AH722" s="6"/>
      <c r="AJ722" s="6"/>
      <c r="AK722" s="6"/>
    </row>
    <row r="723" spans="32:37" ht="9.9499999999999993" hidden="1" customHeight="1">
      <c r="AF723" s="6"/>
      <c r="AG723" s="6"/>
      <c r="AH723" s="6"/>
      <c r="AJ723" s="6"/>
      <c r="AK723" s="6"/>
    </row>
    <row r="724" spans="32:37" ht="9.9499999999999993" hidden="1" customHeight="1">
      <c r="AF724" s="6"/>
      <c r="AG724" s="6"/>
      <c r="AH724" s="6"/>
      <c r="AJ724" s="6"/>
      <c r="AK724" s="6"/>
    </row>
    <row r="725" spans="32:37" ht="9.9499999999999993" hidden="1" customHeight="1">
      <c r="AF725" s="6"/>
      <c r="AG725" s="6"/>
      <c r="AH725" s="6"/>
      <c r="AJ725" s="6"/>
      <c r="AK725" s="6"/>
    </row>
    <row r="726" spans="32:37" ht="9.9499999999999993" hidden="1" customHeight="1">
      <c r="AF726" s="6"/>
      <c r="AG726" s="6"/>
      <c r="AH726" s="6"/>
      <c r="AJ726" s="6"/>
      <c r="AK726" s="6"/>
    </row>
    <row r="727" spans="32:37" ht="9.9499999999999993" hidden="1" customHeight="1">
      <c r="AF727" s="6"/>
      <c r="AG727" s="6"/>
      <c r="AH727" s="6"/>
      <c r="AJ727" s="6"/>
      <c r="AK727" s="6"/>
    </row>
    <row r="728" spans="32:37" ht="9.9499999999999993" hidden="1" customHeight="1">
      <c r="AF728" s="6"/>
      <c r="AG728" s="6"/>
      <c r="AH728" s="6"/>
      <c r="AJ728" s="6"/>
      <c r="AK728" s="6"/>
    </row>
    <row r="729" spans="32:37" ht="9.9499999999999993" hidden="1" customHeight="1">
      <c r="AF729" s="6"/>
      <c r="AG729" s="6"/>
      <c r="AH729" s="6"/>
      <c r="AJ729" s="6"/>
      <c r="AK729" s="6"/>
    </row>
    <row r="730" spans="32:37" ht="9.9499999999999993" hidden="1" customHeight="1">
      <c r="AF730" s="6"/>
      <c r="AG730" s="6"/>
      <c r="AH730" s="6"/>
      <c r="AJ730" s="6"/>
      <c r="AK730" s="6"/>
    </row>
    <row r="731" spans="32:37" ht="9.9499999999999993" hidden="1" customHeight="1">
      <c r="AF731" s="6"/>
      <c r="AG731" s="6"/>
      <c r="AH731" s="6"/>
      <c r="AJ731" s="6"/>
      <c r="AK731" s="6"/>
    </row>
    <row r="732" spans="32:37" ht="9.9499999999999993" hidden="1" customHeight="1">
      <c r="AF732" s="6"/>
      <c r="AG732" s="6"/>
      <c r="AH732" s="6"/>
      <c r="AJ732" s="6"/>
      <c r="AK732" s="6"/>
    </row>
    <row r="733" spans="32:37" ht="9.9499999999999993" hidden="1" customHeight="1">
      <c r="AF733" s="6"/>
      <c r="AG733" s="6"/>
      <c r="AH733" s="6"/>
      <c r="AJ733" s="6"/>
      <c r="AK733" s="6"/>
    </row>
    <row r="734" spans="32:37" ht="9.9499999999999993" hidden="1" customHeight="1">
      <c r="AF734" s="6"/>
      <c r="AG734" s="6"/>
      <c r="AH734" s="6"/>
      <c r="AJ734" s="6"/>
      <c r="AK734" s="6"/>
    </row>
    <row r="735" spans="32:37" ht="9.9499999999999993" hidden="1" customHeight="1">
      <c r="AF735" s="6"/>
      <c r="AG735" s="6"/>
      <c r="AH735" s="6"/>
      <c r="AJ735" s="6"/>
      <c r="AK735" s="6"/>
    </row>
    <row r="736" spans="32:37" ht="9.9499999999999993" hidden="1" customHeight="1">
      <c r="AF736" s="6"/>
      <c r="AG736" s="6"/>
      <c r="AH736" s="6"/>
      <c r="AJ736" s="6"/>
      <c r="AK736" s="6"/>
    </row>
    <row r="737" spans="32:37" ht="9.9499999999999993" hidden="1" customHeight="1">
      <c r="AF737" s="6"/>
      <c r="AG737" s="6"/>
      <c r="AH737" s="6"/>
      <c r="AJ737" s="6"/>
      <c r="AK737" s="6"/>
    </row>
    <row r="738" spans="32:37" ht="9.9499999999999993" hidden="1" customHeight="1">
      <c r="AF738" s="6"/>
      <c r="AG738" s="6"/>
      <c r="AH738" s="6"/>
      <c r="AJ738" s="6"/>
      <c r="AK738" s="6"/>
    </row>
    <row r="739" spans="32:37" ht="9.9499999999999993" hidden="1" customHeight="1">
      <c r="AF739" s="6"/>
      <c r="AG739" s="6"/>
      <c r="AH739" s="6"/>
      <c r="AJ739" s="6"/>
      <c r="AK739" s="6"/>
    </row>
    <row r="740" spans="32:37" ht="9.9499999999999993" hidden="1" customHeight="1">
      <c r="AF740" s="6"/>
      <c r="AG740" s="6"/>
      <c r="AH740" s="6"/>
      <c r="AJ740" s="6"/>
      <c r="AK740" s="6"/>
    </row>
    <row r="741" spans="32:37" ht="9.9499999999999993" hidden="1" customHeight="1">
      <c r="AF741" s="6"/>
      <c r="AG741" s="6"/>
      <c r="AH741" s="6"/>
      <c r="AJ741" s="6"/>
      <c r="AK741" s="6"/>
    </row>
    <row r="742" spans="32:37" ht="9.9499999999999993" hidden="1" customHeight="1">
      <c r="AF742" s="6"/>
      <c r="AG742" s="6"/>
      <c r="AH742" s="6"/>
      <c r="AJ742" s="6"/>
      <c r="AK742" s="6"/>
    </row>
    <row r="743" spans="32:37" ht="9.9499999999999993" hidden="1" customHeight="1">
      <c r="AF743" s="6"/>
      <c r="AG743" s="6"/>
      <c r="AH743" s="6"/>
      <c r="AJ743" s="6"/>
      <c r="AK743" s="6"/>
    </row>
    <row r="744" spans="32:37" ht="9.9499999999999993" hidden="1" customHeight="1">
      <c r="AF744" s="6"/>
      <c r="AG744" s="6"/>
      <c r="AH744" s="6"/>
      <c r="AJ744" s="6"/>
      <c r="AK744" s="6"/>
    </row>
    <row r="745" spans="32:37" ht="9.9499999999999993" hidden="1" customHeight="1">
      <c r="AF745" s="6"/>
      <c r="AG745" s="6"/>
      <c r="AH745" s="6"/>
      <c r="AJ745" s="6"/>
      <c r="AK745" s="6"/>
    </row>
    <row r="746" spans="32:37" ht="9.9499999999999993" hidden="1" customHeight="1">
      <c r="AF746" s="6"/>
      <c r="AG746" s="6"/>
      <c r="AH746" s="6"/>
      <c r="AJ746" s="6"/>
      <c r="AK746" s="6"/>
    </row>
    <row r="747" spans="32:37" ht="9.9499999999999993" hidden="1" customHeight="1">
      <c r="AF747" s="6"/>
      <c r="AG747" s="6"/>
      <c r="AH747" s="6"/>
      <c r="AJ747" s="6"/>
      <c r="AK747" s="6"/>
    </row>
    <row r="748" spans="32:37" ht="9.9499999999999993" hidden="1" customHeight="1">
      <c r="AF748" s="6"/>
      <c r="AG748" s="6"/>
      <c r="AH748" s="6"/>
      <c r="AJ748" s="6"/>
      <c r="AK748" s="6"/>
    </row>
    <row r="749" spans="32:37" ht="9.9499999999999993" hidden="1" customHeight="1">
      <c r="AF749" s="6"/>
      <c r="AG749" s="6"/>
      <c r="AH749" s="6"/>
      <c r="AJ749" s="6"/>
      <c r="AK749" s="6"/>
    </row>
    <row r="750" spans="32:37" ht="9.9499999999999993" hidden="1" customHeight="1">
      <c r="AF750" s="6"/>
      <c r="AG750" s="6"/>
      <c r="AH750" s="6"/>
      <c r="AJ750" s="6"/>
      <c r="AK750" s="6"/>
    </row>
    <row r="751" spans="32:37" ht="9.9499999999999993" hidden="1" customHeight="1">
      <c r="AF751" s="6"/>
      <c r="AG751" s="6"/>
      <c r="AH751" s="6"/>
      <c r="AJ751" s="6"/>
      <c r="AK751" s="6"/>
    </row>
    <row r="752" spans="32:37" ht="9.9499999999999993" hidden="1" customHeight="1">
      <c r="AF752" s="6"/>
      <c r="AG752" s="6"/>
      <c r="AH752" s="6"/>
      <c r="AJ752" s="6"/>
      <c r="AK752" s="6"/>
    </row>
    <row r="753" spans="32:37" ht="9.9499999999999993" hidden="1" customHeight="1">
      <c r="AF753" s="6"/>
      <c r="AG753" s="6"/>
      <c r="AH753" s="6"/>
      <c r="AJ753" s="6"/>
      <c r="AK753" s="6"/>
    </row>
    <row r="754" spans="32:37" ht="9.9499999999999993" hidden="1" customHeight="1">
      <c r="AF754" s="6"/>
      <c r="AG754" s="6"/>
      <c r="AH754" s="6"/>
      <c r="AJ754" s="6"/>
      <c r="AK754" s="6"/>
    </row>
    <row r="755" spans="32:37" ht="9.9499999999999993" hidden="1" customHeight="1">
      <c r="AF755" s="6"/>
      <c r="AG755" s="6"/>
      <c r="AH755" s="6"/>
      <c r="AJ755" s="6"/>
      <c r="AK755" s="6"/>
    </row>
    <row r="756" spans="32:37" ht="9.9499999999999993" hidden="1" customHeight="1">
      <c r="AF756" s="6"/>
      <c r="AG756" s="6"/>
      <c r="AH756" s="6"/>
      <c r="AJ756" s="6"/>
      <c r="AK756" s="6"/>
    </row>
    <row r="757" spans="32:37" ht="9.9499999999999993" hidden="1" customHeight="1">
      <c r="AF757" s="6"/>
      <c r="AG757" s="6"/>
      <c r="AH757" s="6"/>
      <c r="AJ757" s="6"/>
      <c r="AK757" s="6"/>
    </row>
    <row r="758" spans="32:37" ht="9.9499999999999993" hidden="1" customHeight="1">
      <c r="AF758" s="6"/>
      <c r="AG758" s="6"/>
      <c r="AH758" s="6"/>
      <c r="AJ758" s="6"/>
      <c r="AK758" s="6"/>
    </row>
    <row r="759" spans="32:37" ht="9.9499999999999993" hidden="1" customHeight="1">
      <c r="AF759" s="6"/>
      <c r="AG759" s="6"/>
      <c r="AH759" s="6"/>
      <c r="AJ759" s="6"/>
      <c r="AK759" s="6"/>
    </row>
    <row r="760" spans="32:37" ht="9.9499999999999993" hidden="1" customHeight="1">
      <c r="AF760" s="6"/>
      <c r="AG760" s="6"/>
      <c r="AH760" s="6"/>
      <c r="AJ760" s="6"/>
      <c r="AK760" s="6"/>
    </row>
    <row r="761" spans="32:37" ht="9.9499999999999993" hidden="1" customHeight="1">
      <c r="AF761" s="6"/>
      <c r="AG761" s="6"/>
      <c r="AH761" s="6"/>
      <c r="AJ761" s="6"/>
      <c r="AK761" s="6"/>
    </row>
    <row r="762" spans="32:37" ht="9.9499999999999993" hidden="1" customHeight="1">
      <c r="AF762" s="6"/>
      <c r="AG762" s="6"/>
      <c r="AH762" s="6"/>
      <c r="AJ762" s="6"/>
      <c r="AK762" s="6"/>
    </row>
    <row r="763" spans="32:37" ht="9.9499999999999993" hidden="1" customHeight="1">
      <c r="AF763" s="6"/>
      <c r="AG763" s="6"/>
      <c r="AH763" s="6"/>
      <c r="AJ763" s="6"/>
      <c r="AK763" s="6"/>
    </row>
    <row r="764" spans="32:37" ht="9.9499999999999993" hidden="1" customHeight="1">
      <c r="AF764" s="6"/>
      <c r="AG764" s="6"/>
      <c r="AH764" s="6"/>
      <c r="AJ764" s="6"/>
      <c r="AK764" s="6"/>
    </row>
    <row r="765" spans="32:37" ht="9.9499999999999993" hidden="1" customHeight="1">
      <c r="AF765" s="6"/>
      <c r="AG765" s="6"/>
      <c r="AH765" s="6"/>
      <c r="AJ765" s="6"/>
    </row>
    <row r="766" spans="32:37" ht="9.9499999999999993" hidden="1" customHeight="1">
      <c r="AF766" s="6"/>
      <c r="AG766" s="6"/>
      <c r="AH766" s="6"/>
      <c r="AJ766" s="6"/>
    </row>
    <row r="767" spans="32:37" ht="9.9499999999999993" hidden="1" customHeight="1">
      <c r="AF767" s="6"/>
      <c r="AG767" s="6"/>
      <c r="AH767" s="6"/>
      <c r="AJ767" s="6"/>
    </row>
    <row r="768" spans="32:37" ht="9.9499999999999993" hidden="1" customHeight="1">
      <c r="AF768" s="6"/>
      <c r="AG768" s="6"/>
      <c r="AH768" s="6"/>
      <c r="AJ768" s="6"/>
    </row>
    <row r="769" spans="32:36" ht="9.9499999999999993" hidden="1" customHeight="1">
      <c r="AF769" s="6"/>
      <c r="AG769" s="6"/>
      <c r="AH769" s="6"/>
      <c r="AJ769" s="6"/>
    </row>
    <row r="770" spans="32:36" ht="9.9499999999999993" hidden="1" customHeight="1">
      <c r="AF770" s="6"/>
      <c r="AG770" s="6"/>
      <c r="AH770" s="6"/>
      <c r="AJ770" s="6"/>
    </row>
    <row r="771" spans="32:36" ht="9.9499999999999993" hidden="1" customHeight="1">
      <c r="AF771" s="6"/>
      <c r="AG771" s="6"/>
      <c r="AH771" s="6"/>
      <c r="AJ771" s="6"/>
    </row>
    <row r="772" spans="32:36" ht="9.9499999999999993" hidden="1" customHeight="1">
      <c r="AF772" s="6"/>
      <c r="AG772" s="6"/>
      <c r="AH772" s="6"/>
      <c r="AJ772" s="6"/>
    </row>
    <row r="773" spans="32:36" ht="9.9499999999999993" hidden="1" customHeight="1">
      <c r="AF773" s="6"/>
      <c r="AG773" s="6"/>
      <c r="AH773" s="6"/>
      <c r="AJ773" s="6"/>
    </row>
    <row r="774" spans="32:36" ht="9.9499999999999993" hidden="1" customHeight="1">
      <c r="AF774" s="6"/>
      <c r="AG774" s="6"/>
      <c r="AH774" s="6"/>
      <c r="AJ774" s="6"/>
    </row>
    <row r="775" spans="32:36" ht="9.9499999999999993" hidden="1" customHeight="1">
      <c r="AF775" s="6"/>
      <c r="AG775" s="6"/>
      <c r="AH775" s="6"/>
      <c r="AJ775" s="6"/>
    </row>
    <row r="776" spans="32:36" ht="9.9499999999999993" hidden="1" customHeight="1">
      <c r="AF776" s="6"/>
      <c r="AG776" s="6"/>
      <c r="AH776" s="6"/>
      <c r="AJ776" s="6"/>
    </row>
    <row r="777" spans="32:36" ht="9.9499999999999993" hidden="1" customHeight="1">
      <c r="AF777" s="6"/>
      <c r="AG777" s="6"/>
      <c r="AH777" s="6"/>
      <c r="AJ777" s="6"/>
    </row>
    <row r="778" spans="32:36" ht="9.9499999999999993" hidden="1" customHeight="1">
      <c r="AF778" s="6"/>
      <c r="AG778" s="6"/>
      <c r="AH778" s="6"/>
      <c r="AJ778" s="6"/>
    </row>
    <row r="779" spans="32:36" ht="9.9499999999999993" hidden="1" customHeight="1">
      <c r="AF779" s="6"/>
      <c r="AG779" s="6"/>
      <c r="AH779" s="6"/>
      <c r="AJ779" s="6"/>
    </row>
    <row r="780" spans="32:36" ht="9.9499999999999993" hidden="1" customHeight="1">
      <c r="AF780" s="6"/>
      <c r="AG780" s="6"/>
      <c r="AH780" s="6"/>
      <c r="AJ780" s="6"/>
    </row>
    <row r="781" spans="32:36" ht="9.9499999999999993" hidden="1" customHeight="1">
      <c r="AF781" s="6"/>
      <c r="AG781" s="6"/>
      <c r="AH781" s="6"/>
      <c r="AJ781" s="6"/>
    </row>
    <row r="782" spans="32:36" ht="9.9499999999999993" hidden="1" customHeight="1">
      <c r="AF782" s="6"/>
      <c r="AG782" s="6"/>
      <c r="AH782" s="6"/>
      <c r="AJ782" s="6"/>
    </row>
    <row r="783" spans="32:36" ht="9.9499999999999993" hidden="1" customHeight="1">
      <c r="AF783" s="6"/>
      <c r="AG783" s="6"/>
      <c r="AH783" s="6"/>
      <c r="AJ783" s="6"/>
    </row>
    <row r="784" spans="32:36" ht="9.9499999999999993" hidden="1" customHeight="1">
      <c r="AF784" s="6"/>
      <c r="AG784" s="6"/>
      <c r="AH784" s="6"/>
      <c r="AJ784" s="6"/>
    </row>
    <row r="785" spans="32:36" ht="9.9499999999999993" hidden="1" customHeight="1">
      <c r="AF785" s="6"/>
      <c r="AG785" s="6"/>
      <c r="AH785" s="6"/>
      <c r="AJ785" s="6"/>
    </row>
    <row r="786" spans="32:36" ht="9.9499999999999993" hidden="1" customHeight="1">
      <c r="AF786" s="6"/>
      <c r="AG786" s="6"/>
      <c r="AH786" s="6"/>
      <c r="AJ786" s="6"/>
    </row>
    <row r="787" spans="32:36" ht="9.9499999999999993" hidden="1" customHeight="1">
      <c r="AF787" s="6"/>
      <c r="AG787" s="6"/>
      <c r="AH787" s="6"/>
      <c r="AJ787" s="6"/>
    </row>
    <row r="788" spans="32:36" ht="9.9499999999999993" hidden="1" customHeight="1">
      <c r="AF788" s="6"/>
      <c r="AG788" s="6"/>
      <c r="AH788" s="6"/>
      <c r="AJ788" s="6"/>
    </row>
    <row r="789" spans="32:36" ht="9.9499999999999993" hidden="1" customHeight="1">
      <c r="AF789" s="6"/>
      <c r="AG789" s="6"/>
      <c r="AH789" s="6"/>
      <c r="AJ789" s="6"/>
    </row>
    <row r="790" spans="32:36" ht="9.9499999999999993" hidden="1" customHeight="1">
      <c r="AF790" s="6"/>
      <c r="AG790" s="6"/>
      <c r="AH790" s="6"/>
      <c r="AJ790" s="6"/>
    </row>
    <row r="791" spans="32:36" ht="9.9499999999999993" hidden="1" customHeight="1">
      <c r="AF791" s="6"/>
      <c r="AG791" s="6"/>
      <c r="AH791" s="6"/>
      <c r="AJ791" s="6"/>
    </row>
    <row r="792" spans="32:36" ht="9.9499999999999993" hidden="1" customHeight="1">
      <c r="AF792" s="6"/>
      <c r="AG792" s="6"/>
      <c r="AH792" s="6"/>
      <c r="AJ792" s="6"/>
    </row>
    <row r="793" spans="32:36" ht="9.9499999999999993" hidden="1" customHeight="1">
      <c r="AF793" s="6"/>
      <c r="AG793" s="6"/>
      <c r="AH793" s="6"/>
      <c r="AJ793" s="6"/>
    </row>
    <row r="794" spans="32:36" ht="9.9499999999999993" hidden="1" customHeight="1">
      <c r="AF794" s="6"/>
      <c r="AG794" s="6"/>
      <c r="AH794" s="6"/>
      <c r="AJ794" s="6"/>
    </row>
    <row r="795" spans="32:36" ht="9.9499999999999993" hidden="1" customHeight="1">
      <c r="AF795" s="6"/>
      <c r="AG795" s="6"/>
      <c r="AH795" s="6"/>
      <c r="AJ795" s="6"/>
    </row>
    <row r="796" spans="32:36" ht="9.9499999999999993" hidden="1" customHeight="1">
      <c r="AF796" s="6"/>
      <c r="AG796" s="6"/>
      <c r="AH796" s="6"/>
      <c r="AJ796" s="6"/>
    </row>
    <row r="797" spans="32:36" ht="9.9499999999999993" hidden="1" customHeight="1">
      <c r="AF797" s="6"/>
      <c r="AG797" s="6"/>
      <c r="AH797" s="6"/>
      <c r="AJ797" s="6"/>
    </row>
    <row r="798" spans="32:36" ht="9.9499999999999993" hidden="1" customHeight="1">
      <c r="AF798" s="6"/>
      <c r="AG798" s="6"/>
      <c r="AH798" s="6"/>
      <c r="AJ798" s="6"/>
    </row>
    <row r="799" spans="32:36" ht="9.9499999999999993" hidden="1" customHeight="1">
      <c r="AF799" s="6"/>
      <c r="AG799" s="6"/>
      <c r="AH799" s="6"/>
      <c r="AJ799" s="6"/>
    </row>
    <row r="800" spans="32:36" ht="9.9499999999999993" hidden="1" customHeight="1">
      <c r="AF800" s="6"/>
      <c r="AG800" s="6"/>
      <c r="AH800" s="6"/>
      <c r="AJ800" s="6"/>
    </row>
    <row r="801" spans="32:36" ht="9.9499999999999993" hidden="1" customHeight="1">
      <c r="AF801" s="6"/>
      <c r="AG801" s="6"/>
      <c r="AH801" s="6"/>
      <c r="AJ801" s="6"/>
    </row>
    <row r="802" spans="32:36" ht="9.9499999999999993" hidden="1" customHeight="1">
      <c r="AF802" s="6"/>
      <c r="AG802" s="6"/>
      <c r="AH802" s="6"/>
      <c r="AJ802" s="6"/>
    </row>
    <row r="803" spans="32:36" ht="9.9499999999999993" hidden="1" customHeight="1">
      <c r="AF803" s="6"/>
      <c r="AG803" s="6"/>
      <c r="AH803" s="6"/>
      <c r="AJ803" s="6"/>
    </row>
    <row r="804" spans="32:36" ht="9.9499999999999993" hidden="1" customHeight="1">
      <c r="AF804" s="6"/>
      <c r="AG804" s="6"/>
      <c r="AH804" s="6"/>
      <c r="AJ804" s="6"/>
    </row>
    <row r="805" spans="32:36" ht="9.9499999999999993" hidden="1" customHeight="1">
      <c r="AF805" s="6"/>
      <c r="AG805" s="6"/>
      <c r="AH805" s="6"/>
      <c r="AJ805" s="6"/>
    </row>
    <row r="806" spans="32:36" ht="9.9499999999999993" hidden="1" customHeight="1">
      <c r="AF806" s="6"/>
      <c r="AG806" s="6"/>
      <c r="AH806" s="6"/>
      <c r="AJ806" s="6"/>
    </row>
    <row r="807" spans="32:36" ht="9.9499999999999993" hidden="1" customHeight="1">
      <c r="AF807" s="6"/>
      <c r="AG807" s="6"/>
      <c r="AH807" s="6"/>
      <c r="AJ807" s="6"/>
    </row>
    <row r="808" spans="32:36" ht="9.9499999999999993" hidden="1" customHeight="1">
      <c r="AF808" s="6"/>
      <c r="AG808" s="6"/>
      <c r="AH808" s="6"/>
      <c r="AJ808" s="6"/>
    </row>
    <row r="809" spans="32:36" ht="9.9499999999999993" hidden="1" customHeight="1">
      <c r="AF809" s="6"/>
      <c r="AG809" s="6"/>
      <c r="AH809" s="6"/>
      <c r="AJ809" s="6"/>
    </row>
    <row r="810" spans="32:36" ht="9.9499999999999993" hidden="1" customHeight="1">
      <c r="AF810" s="6"/>
      <c r="AG810" s="6"/>
      <c r="AH810" s="6"/>
      <c r="AJ810" s="6"/>
    </row>
    <row r="811" spans="32:36" ht="9.9499999999999993" hidden="1" customHeight="1">
      <c r="AF811" s="6"/>
      <c r="AG811" s="6"/>
      <c r="AH811" s="6"/>
      <c r="AJ811" s="6"/>
    </row>
    <row r="812" spans="32:36" ht="9.9499999999999993" hidden="1" customHeight="1">
      <c r="AF812" s="6"/>
      <c r="AG812" s="6"/>
      <c r="AH812" s="6"/>
      <c r="AJ812" s="6"/>
    </row>
    <row r="813" spans="32:36" ht="9.9499999999999993" hidden="1" customHeight="1">
      <c r="AF813" s="6"/>
      <c r="AG813" s="6"/>
      <c r="AH813" s="6"/>
      <c r="AJ813" s="6"/>
    </row>
    <row r="814" spans="32:36" ht="9.9499999999999993" hidden="1" customHeight="1">
      <c r="AF814" s="6"/>
      <c r="AG814" s="6"/>
      <c r="AH814" s="6"/>
      <c r="AJ814" s="6"/>
    </row>
    <row r="815" spans="32:36" ht="9.9499999999999993" hidden="1" customHeight="1">
      <c r="AF815" s="6"/>
      <c r="AG815" s="6"/>
      <c r="AH815" s="6"/>
      <c r="AJ815" s="6"/>
    </row>
    <row r="816" spans="32:36" ht="9.9499999999999993" hidden="1" customHeight="1">
      <c r="AF816" s="6"/>
      <c r="AG816" s="6"/>
      <c r="AH816" s="6"/>
      <c r="AJ816" s="6"/>
    </row>
    <row r="817" spans="32:36" ht="9.9499999999999993" hidden="1" customHeight="1">
      <c r="AF817" s="6"/>
      <c r="AG817" s="6"/>
      <c r="AH817" s="6"/>
      <c r="AJ817" s="6"/>
    </row>
    <row r="818" spans="32:36" ht="9.9499999999999993" hidden="1" customHeight="1">
      <c r="AF818" s="6"/>
      <c r="AG818" s="6"/>
      <c r="AH818" s="6"/>
      <c r="AJ818" s="6"/>
    </row>
    <row r="819" spans="32:36" ht="9.9499999999999993" hidden="1" customHeight="1">
      <c r="AF819" s="6"/>
      <c r="AG819" s="6"/>
      <c r="AH819" s="6"/>
      <c r="AJ819" s="6"/>
    </row>
    <row r="820" spans="32:36" ht="9.9499999999999993" hidden="1" customHeight="1">
      <c r="AF820" s="6"/>
      <c r="AG820" s="6"/>
      <c r="AH820" s="6"/>
      <c r="AJ820" s="6"/>
    </row>
    <row r="821" spans="32:36" ht="9.9499999999999993" hidden="1" customHeight="1">
      <c r="AF821" s="6"/>
      <c r="AG821" s="6"/>
      <c r="AH821" s="6"/>
      <c r="AJ821" s="6"/>
    </row>
    <row r="822" spans="32:36" ht="9.9499999999999993" hidden="1" customHeight="1">
      <c r="AF822" s="6"/>
      <c r="AG822" s="6"/>
      <c r="AH822" s="6"/>
      <c r="AJ822" s="6"/>
    </row>
    <row r="823" spans="32:36" ht="9.9499999999999993" hidden="1" customHeight="1">
      <c r="AF823" s="6"/>
      <c r="AG823" s="6"/>
      <c r="AH823" s="6"/>
      <c r="AJ823" s="6"/>
    </row>
    <row r="824" spans="32:36" ht="9.9499999999999993" hidden="1" customHeight="1">
      <c r="AF824" s="6"/>
      <c r="AG824" s="6"/>
      <c r="AH824" s="6"/>
      <c r="AJ824" s="6"/>
    </row>
    <row r="825" spans="32:36" ht="9.9499999999999993" hidden="1" customHeight="1">
      <c r="AF825" s="6"/>
      <c r="AG825" s="6"/>
      <c r="AH825" s="6"/>
      <c r="AJ825" s="6"/>
    </row>
    <row r="826" spans="32:36" ht="9.9499999999999993" hidden="1" customHeight="1">
      <c r="AF826" s="6"/>
      <c r="AG826" s="6"/>
      <c r="AH826" s="6"/>
      <c r="AJ826" s="6"/>
    </row>
    <row r="827" spans="32:36" ht="9.9499999999999993" hidden="1" customHeight="1">
      <c r="AF827" s="6"/>
      <c r="AG827" s="6"/>
      <c r="AH827" s="6"/>
      <c r="AJ827" s="6"/>
    </row>
    <row r="828" spans="32:36" ht="9.9499999999999993" hidden="1" customHeight="1">
      <c r="AF828" s="6"/>
      <c r="AG828" s="6"/>
      <c r="AH828" s="6"/>
      <c r="AJ828" s="6"/>
    </row>
    <row r="829" spans="32:36" ht="9.9499999999999993" hidden="1" customHeight="1">
      <c r="AF829" s="6"/>
      <c r="AG829" s="6"/>
      <c r="AH829" s="6"/>
      <c r="AJ829" s="6"/>
    </row>
    <row r="830" spans="32:36" ht="9.9499999999999993" hidden="1" customHeight="1">
      <c r="AF830" s="6"/>
      <c r="AG830" s="6"/>
      <c r="AH830" s="6"/>
      <c r="AJ830" s="6"/>
    </row>
    <row r="831" spans="32:36" ht="9.9499999999999993" hidden="1" customHeight="1">
      <c r="AF831" s="6"/>
      <c r="AG831" s="6"/>
      <c r="AH831" s="6"/>
      <c r="AJ831" s="6"/>
    </row>
    <row r="832" spans="32:36" ht="9.9499999999999993" hidden="1" customHeight="1">
      <c r="AF832" s="6"/>
      <c r="AG832" s="6"/>
      <c r="AH832" s="6"/>
      <c r="AJ832" s="6"/>
    </row>
    <row r="833" spans="32:36" ht="9.9499999999999993" hidden="1" customHeight="1">
      <c r="AF833" s="6"/>
      <c r="AG833" s="6"/>
      <c r="AH833" s="6"/>
      <c r="AJ833" s="6"/>
    </row>
    <row r="834" spans="32:36" ht="9.9499999999999993" hidden="1" customHeight="1">
      <c r="AF834" s="6"/>
      <c r="AG834" s="6"/>
      <c r="AH834" s="6"/>
      <c r="AJ834" s="6"/>
    </row>
    <row r="835" spans="32:36" ht="9.9499999999999993" hidden="1" customHeight="1">
      <c r="AF835" s="6"/>
      <c r="AG835" s="6"/>
      <c r="AH835" s="6"/>
      <c r="AJ835" s="6"/>
    </row>
    <row r="836" spans="32:36" ht="9.9499999999999993" hidden="1" customHeight="1">
      <c r="AF836" s="6"/>
      <c r="AG836" s="6"/>
      <c r="AH836" s="6"/>
      <c r="AJ836" s="6"/>
    </row>
    <row r="837" spans="32:36" ht="9.9499999999999993" hidden="1" customHeight="1">
      <c r="AF837" s="6"/>
      <c r="AG837" s="6"/>
      <c r="AH837" s="6"/>
      <c r="AJ837" s="6"/>
    </row>
    <row r="838" spans="32:36" ht="9.9499999999999993" hidden="1" customHeight="1">
      <c r="AF838" s="6"/>
      <c r="AG838" s="6"/>
      <c r="AH838" s="6"/>
      <c r="AJ838" s="6"/>
    </row>
    <row r="839" spans="32:36" ht="9.9499999999999993" hidden="1" customHeight="1">
      <c r="AF839" s="6"/>
      <c r="AG839" s="6"/>
      <c r="AH839" s="6"/>
      <c r="AJ839" s="6"/>
    </row>
    <row r="840" spans="32:36" ht="9.9499999999999993" hidden="1" customHeight="1">
      <c r="AF840" s="6"/>
      <c r="AG840" s="6"/>
      <c r="AH840" s="6"/>
      <c r="AJ840" s="6"/>
    </row>
    <row r="841" spans="32:36" ht="9.9499999999999993" hidden="1" customHeight="1">
      <c r="AF841" s="6"/>
      <c r="AG841" s="6"/>
      <c r="AH841" s="6"/>
      <c r="AJ841" s="6"/>
    </row>
    <row r="842" spans="32:36" ht="9.9499999999999993" hidden="1" customHeight="1">
      <c r="AF842" s="6"/>
      <c r="AG842" s="6"/>
      <c r="AH842" s="6"/>
      <c r="AJ842" s="6"/>
    </row>
    <row r="843" spans="32:36" ht="9.9499999999999993" hidden="1" customHeight="1">
      <c r="AF843" s="6"/>
      <c r="AG843" s="6"/>
      <c r="AH843" s="6"/>
      <c r="AJ843" s="6"/>
    </row>
    <row r="844" spans="32:36" ht="9.9499999999999993" hidden="1" customHeight="1">
      <c r="AF844" s="6"/>
      <c r="AG844" s="6"/>
      <c r="AH844" s="6"/>
      <c r="AJ844" s="6"/>
    </row>
    <row r="845" spans="32:36" ht="9.9499999999999993" hidden="1" customHeight="1">
      <c r="AF845" s="6"/>
      <c r="AG845" s="6"/>
      <c r="AH845" s="6"/>
      <c r="AJ845" s="6"/>
    </row>
    <row r="846" spans="32:36" ht="9.9499999999999993" hidden="1" customHeight="1">
      <c r="AF846" s="6"/>
      <c r="AG846" s="6"/>
      <c r="AH846" s="6"/>
      <c r="AJ846" s="6"/>
    </row>
    <row r="847" spans="32:36" ht="9.9499999999999993" hidden="1" customHeight="1">
      <c r="AF847" s="6"/>
      <c r="AG847" s="6"/>
      <c r="AH847" s="6"/>
      <c r="AJ847" s="6"/>
    </row>
    <row r="848" spans="32:36" ht="9.9499999999999993" hidden="1" customHeight="1">
      <c r="AF848" s="6"/>
      <c r="AG848" s="6"/>
      <c r="AH848" s="6"/>
      <c r="AJ848" s="6"/>
    </row>
    <row r="849" spans="32:36" ht="9.9499999999999993" hidden="1" customHeight="1">
      <c r="AF849" s="6"/>
      <c r="AG849" s="6"/>
      <c r="AH849" s="6"/>
      <c r="AJ849" s="6"/>
    </row>
    <row r="850" spans="32:36" ht="9.9499999999999993" hidden="1" customHeight="1">
      <c r="AF850" s="6"/>
      <c r="AG850" s="6"/>
      <c r="AH850" s="6"/>
      <c r="AJ850" s="6"/>
    </row>
    <row r="851" spans="32:36" ht="9.9499999999999993" hidden="1" customHeight="1">
      <c r="AF851" s="6"/>
      <c r="AG851" s="6"/>
      <c r="AH851" s="6"/>
      <c r="AJ851" s="6"/>
    </row>
    <row r="852" spans="32:36" ht="9.9499999999999993" hidden="1" customHeight="1">
      <c r="AF852" s="6"/>
      <c r="AG852" s="6"/>
      <c r="AH852" s="6"/>
      <c r="AJ852" s="6"/>
    </row>
    <row r="853" spans="32:36" ht="9.9499999999999993" hidden="1" customHeight="1">
      <c r="AF853" s="6"/>
      <c r="AG853" s="6"/>
      <c r="AH853" s="6"/>
      <c r="AJ853" s="6"/>
    </row>
    <row r="854" spans="32:36" ht="9.9499999999999993" hidden="1" customHeight="1">
      <c r="AF854" s="6"/>
      <c r="AG854" s="6"/>
      <c r="AH854" s="6"/>
      <c r="AJ854" s="6"/>
    </row>
    <row r="855" spans="32:36" ht="9.9499999999999993" hidden="1" customHeight="1">
      <c r="AF855" s="6"/>
      <c r="AG855" s="6"/>
      <c r="AH855" s="6"/>
      <c r="AJ855" s="6"/>
    </row>
    <row r="856" spans="32:36" ht="9.9499999999999993" hidden="1" customHeight="1">
      <c r="AF856" s="6"/>
      <c r="AG856" s="6"/>
      <c r="AH856" s="6"/>
      <c r="AJ856" s="6"/>
    </row>
    <row r="857" spans="32:36" ht="9.9499999999999993" hidden="1" customHeight="1">
      <c r="AF857" s="6"/>
      <c r="AG857" s="6"/>
      <c r="AH857" s="6"/>
      <c r="AJ857" s="6"/>
    </row>
    <row r="858" spans="32:36" ht="9.9499999999999993" hidden="1" customHeight="1">
      <c r="AF858" s="6"/>
      <c r="AG858" s="6"/>
      <c r="AH858" s="6"/>
      <c r="AJ858" s="6"/>
    </row>
    <row r="859" spans="32:36" ht="9.9499999999999993" hidden="1" customHeight="1">
      <c r="AF859" s="6"/>
      <c r="AG859" s="6"/>
      <c r="AH859" s="6"/>
      <c r="AJ859" s="6"/>
    </row>
    <row r="860" spans="32:36" ht="9.9499999999999993" hidden="1" customHeight="1">
      <c r="AF860" s="6"/>
      <c r="AG860" s="6"/>
      <c r="AH860" s="6"/>
      <c r="AJ860" s="6"/>
    </row>
    <row r="861" spans="32:36" ht="9.9499999999999993" hidden="1" customHeight="1">
      <c r="AF861" s="6"/>
      <c r="AG861" s="6"/>
      <c r="AH861" s="6"/>
      <c r="AJ861" s="6"/>
    </row>
    <row r="862" spans="32:36" ht="9.9499999999999993" hidden="1" customHeight="1">
      <c r="AF862" s="6"/>
      <c r="AG862" s="6"/>
      <c r="AH862" s="6"/>
      <c r="AJ862" s="6"/>
    </row>
    <row r="863" spans="32:36" ht="9.9499999999999993" hidden="1" customHeight="1">
      <c r="AF863" s="6"/>
      <c r="AG863" s="6"/>
      <c r="AH863" s="6"/>
      <c r="AJ863" s="6"/>
    </row>
    <row r="864" spans="32:36" ht="9.9499999999999993" hidden="1" customHeight="1">
      <c r="AF864" s="6"/>
      <c r="AG864" s="6"/>
      <c r="AH864" s="6"/>
      <c r="AJ864" s="6"/>
    </row>
    <row r="865" spans="32:36" ht="9.9499999999999993" hidden="1" customHeight="1">
      <c r="AF865" s="6"/>
      <c r="AG865" s="6"/>
      <c r="AH865" s="6"/>
      <c r="AJ865" s="6"/>
    </row>
    <row r="866" spans="32:36" ht="9.9499999999999993" hidden="1" customHeight="1">
      <c r="AF866" s="6"/>
      <c r="AG866" s="6"/>
      <c r="AH866" s="6"/>
      <c r="AJ866" s="6"/>
    </row>
    <row r="867" spans="32:36" ht="9.9499999999999993" hidden="1" customHeight="1">
      <c r="AF867" s="6"/>
      <c r="AG867" s="6"/>
      <c r="AH867" s="6"/>
      <c r="AJ867" s="6"/>
    </row>
    <row r="868" spans="32:36" ht="9.9499999999999993" hidden="1" customHeight="1">
      <c r="AF868" s="6"/>
      <c r="AG868" s="6"/>
      <c r="AH868" s="6"/>
      <c r="AJ868" s="6"/>
    </row>
    <row r="869" spans="32:36" ht="9.9499999999999993" hidden="1" customHeight="1">
      <c r="AF869" s="6"/>
      <c r="AG869" s="6"/>
      <c r="AH869" s="6"/>
      <c r="AJ869" s="6"/>
    </row>
    <row r="870" spans="32:36" ht="9.9499999999999993" hidden="1" customHeight="1">
      <c r="AF870" s="6"/>
      <c r="AG870" s="6"/>
      <c r="AH870" s="6"/>
      <c r="AJ870" s="6"/>
    </row>
    <row r="871" spans="32:36" ht="9.9499999999999993" hidden="1" customHeight="1">
      <c r="AF871" s="6"/>
      <c r="AG871" s="6"/>
      <c r="AH871" s="6"/>
      <c r="AJ871" s="6"/>
    </row>
    <row r="872" spans="32:36" ht="9.9499999999999993" hidden="1" customHeight="1">
      <c r="AF872" s="6"/>
      <c r="AG872" s="6"/>
      <c r="AH872" s="6"/>
      <c r="AJ872" s="6"/>
    </row>
    <row r="873" spans="32:36" ht="9.9499999999999993" hidden="1" customHeight="1">
      <c r="AF873" s="6"/>
      <c r="AG873" s="6"/>
      <c r="AH873" s="6"/>
      <c r="AJ873" s="6"/>
    </row>
    <row r="874" spans="32:36" ht="9.9499999999999993" hidden="1" customHeight="1">
      <c r="AF874" s="6"/>
      <c r="AG874" s="6"/>
      <c r="AH874" s="6"/>
      <c r="AJ874" s="6"/>
    </row>
    <row r="875" spans="32:36" ht="9.9499999999999993" hidden="1" customHeight="1">
      <c r="AF875" s="6"/>
      <c r="AG875" s="6"/>
      <c r="AH875" s="6"/>
      <c r="AJ875" s="6"/>
    </row>
    <row r="876" spans="32:36" ht="9.9499999999999993" hidden="1" customHeight="1">
      <c r="AF876" s="6"/>
      <c r="AG876" s="6"/>
      <c r="AH876" s="6"/>
      <c r="AJ876" s="6"/>
    </row>
    <row r="877" spans="32:36" ht="9.9499999999999993" hidden="1" customHeight="1">
      <c r="AF877" s="6"/>
      <c r="AG877" s="6"/>
      <c r="AH877" s="6"/>
      <c r="AJ877" s="6"/>
    </row>
    <row r="878" spans="32:36" ht="9.9499999999999993" hidden="1" customHeight="1">
      <c r="AF878" s="6"/>
      <c r="AG878" s="6"/>
      <c r="AH878" s="6"/>
      <c r="AJ878" s="6"/>
    </row>
    <row r="879" spans="32:36" ht="9.9499999999999993" hidden="1" customHeight="1">
      <c r="AF879" s="6"/>
      <c r="AG879" s="6"/>
      <c r="AH879" s="6"/>
      <c r="AJ879" s="6"/>
    </row>
    <row r="880" spans="32:36" ht="9.9499999999999993" hidden="1" customHeight="1">
      <c r="AF880" s="6"/>
      <c r="AG880" s="6"/>
      <c r="AH880" s="6"/>
      <c r="AJ880" s="6"/>
    </row>
    <row r="881" spans="32:36" ht="9.9499999999999993" hidden="1" customHeight="1">
      <c r="AF881" s="6"/>
      <c r="AG881" s="6"/>
      <c r="AH881" s="6"/>
      <c r="AJ881" s="6"/>
    </row>
    <row r="882" spans="32:36" ht="9.9499999999999993" hidden="1" customHeight="1">
      <c r="AF882" s="6"/>
      <c r="AG882" s="6"/>
      <c r="AH882" s="6"/>
      <c r="AJ882" s="6"/>
    </row>
    <row r="883" spans="32:36" ht="9.9499999999999993" hidden="1" customHeight="1">
      <c r="AF883" s="6"/>
      <c r="AG883" s="6"/>
      <c r="AH883" s="6"/>
      <c r="AJ883" s="6"/>
    </row>
    <row r="884" spans="32:36" ht="9.9499999999999993" hidden="1" customHeight="1">
      <c r="AF884" s="6"/>
      <c r="AG884" s="6"/>
      <c r="AH884" s="6"/>
      <c r="AJ884" s="6"/>
    </row>
    <row r="885" spans="32:36" ht="9.9499999999999993" hidden="1" customHeight="1">
      <c r="AF885" s="6"/>
      <c r="AG885" s="6"/>
      <c r="AH885" s="6"/>
      <c r="AJ885" s="6"/>
    </row>
    <row r="886" spans="32:36" ht="9.9499999999999993" hidden="1" customHeight="1">
      <c r="AF886" s="6"/>
      <c r="AG886" s="6"/>
      <c r="AH886" s="6"/>
      <c r="AJ886" s="6"/>
    </row>
    <row r="887" spans="32:36" ht="9.9499999999999993" hidden="1" customHeight="1">
      <c r="AF887" s="6"/>
      <c r="AG887" s="6"/>
      <c r="AH887" s="6"/>
      <c r="AJ887" s="6"/>
    </row>
    <row r="888" spans="32:36" ht="9.9499999999999993" hidden="1" customHeight="1">
      <c r="AF888" s="6"/>
      <c r="AG888" s="6"/>
      <c r="AH888" s="6"/>
      <c r="AJ888" s="6"/>
    </row>
    <row r="889" spans="32:36" ht="9.9499999999999993" hidden="1" customHeight="1">
      <c r="AF889" s="6"/>
      <c r="AG889" s="6"/>
      <c r="AH889" s="6"/>
      <c r="AJ889" s="6"/>
    </row>
    <row r="890" spans="32:36" ht="9.9499999999999993" hidden="1" customHeight="1">
      <c r="AF890" s="6"/>
      <c r="AG890" s="6"/>
      <c r="AH890" s="6"/>
      <c r="AJ890" s="6"/>
    </row>
    <row r="891" spans="32:36" ht="9.9499999999999993" hidden="1" customHeight="1">
      <c r="AF891" s="6"/>
      <c r="AG891" s="6"/>
      <c r="AH891" s="6"/>
      <c r="AJ891" s="6"/>
    </row>
    <row r="892" spans="32:36" ht="9.9499999999999993" hidden="1" customHeight="1">
      <c r="AF892" s="6"/>
      <c r="AG892" s="6"/>
      <c r="AH892" s="6"/>
      <c r="AJ892" s="6"/>
    </row>
    <row r="893" spans="32:36" ht="9.9499999999999993" hidden="1" customHeight="1">
      <c r="AF893" s="6"/>
      <c r="AG893" s="6"/>
      <c r="AH893" s="6"/>
      <c r="AJ893" s="6"/>
    </row>
    <row r="894" spans="32:36" ht="9.9499999999999993" hidden="1" customHeight="1">
      <c r="AF894" s="6"/>
      <c r="AG894" s="6"/>
      <c r="AH894" s="6"/>
      <c r="AJ894" s="6"/>
    </row>
    <row r="895" spans="32:36" ht="9.9499999999999993" hidden="1" customHeight="1">
      <c r="AF895" s="6"/>
      <c r="AG895" s="6"/>
      <c r="AH895" s="6"/>
      <c r="AJ895" s="6"/>
    </row>
    <row r="896" spans="32:36" ht="9.9499999999999993" hidden="1" customHeight="1">
      <c r="AF896" s="6"/>
      <c r="AG896" s="6"/>
      <c r="AH896" s="6"/>
      <c r="AJ896" s="6"/>
    </row>
    <row r="897" spans="32:36" ht="9.9499999999999993" hidden="1" customHeight="1">
      <c r="AF897" s="6"/>
      <c r="AG897" s="6"/>
      <c r="AH897" s="6"/>
      <c r="AJ897" s="6"/>
    </row>
    <row r="898" spans="32:36" ht="9.9499999999999993" hidden="1" customHeight="1">
      <c r="AF898" s="6"/>
      <c r="AG898" s="6"/>
      <c r="AH898" s="6"/>
      <c r="AJ898" s="6"/>
    </row>
    <row r="899" spans="32:36" ht="9.9499999999999993" hidden="1" customHeight="1">
      <c r="AF899" s="6"/>
      <c r="AG899" s="6"/>
      <c r="AH899" s="6"/>
      <c r="AJ899" s="6"/>
    </row>
    <row r="900" spans="32:36" ht="9.9499999999999993" hidden="1" customHeight="1">
      <c r="AF900" s="6"/>
      <c r="AG900" s="6"/>
      <c r="AH900" s="6"/>
      <c r="AJ900" s="6"/>
    </row>
    <row r="901" spans="32:36" ht="9.9499999999999993" hidden="1" customHeight="1">
      <c r="AF901" s="6"/>
      <c r="AG901" s="6"/>
      <c r="AH901" s="6"/>
      <c r="AJ901" s="6"/>
    </row>
    <row r="902" spans="32:36" ht="9.9499999999999993" hidden="1" customHeight="1">
      <c r="AF902" s="6"/>
      <c r="AG902" s="6"/>
      <c r="AH902" s="6"/>
      <c r="AJ902" s="6"/>
    </row>
    <row r="903" spans="32:36" ht="9.9499999999999993" hidden="1" customHeight="1">
      <c r="AF903" s="6"/>
      <c r="AG903" s="6"/>
      <c r="AH903" s="6"/>
      <c r="AJ903" s="6"/>
    </row>
    <row r="904" spans="32:36" ht="9.9499999999999993" hidden="1" customHeight="1">
      <c r="AF904" s="6"/>
      <c r="AG904" s="6"/>
      <c r="AH904" s="6"/>
      <c r="AJ904" s="6"/>
    </row>
    <row r="905" spans="32:36" ht="9.9499999999999993" hidden="1" customHeight="1">
      <c r="AF905" s="6"/>
      <c r="AG905" s="6"/>
      <c r="AH905" s="6"/>
      <c r="AJ905" s="6"/>
    </row>
    <row r="906" spans="32:36" ht="9.9499999999999993" hidden="1" customHeight="1">
      <c r="AF906" s="6"/>
      <c r="AG906" s="6"/>
      <c r="AH906" s="6"/>
      <c r="AJ906" s="6"/>
    </row>
    <row r="907" spans="32:36" ht="9.9499999999999993" hidden="1" customHeight="1">
      <c r="AF907" s="6"/>
      <c r="AG907" s="6"/>
      <c r="AH907" s="6"/>
      <c r="AJ907" s="6"/>
    </row>
    <row r="908" spans="32:36" ht="9.9499999999999993" hidden="1" customHeight="1">
      <c r="AF908" s="6"/>
      <c r="AG908" s="6"/>
      <c r="AH908" s="6"/>
      <c r="AJ908" s="6"/>
    </row>
    <row r="909" spans="32:36" ht="9.9499999999999993" hidden="1" customHeight="1">
      <c r="AF909" s="6"/>
      <c r="AG909" s="6"/>
      <c r="AH909" s="6"/>
      <c r="AJ909" s="6"/>
    </row>
    <row r="910" spans="32:36" ht="9.9499999999999993" hidden="1" customHeight="1">
      <c r="AF910" s="6"/>
      <c r="AG910" s="6"/>
      <c r="AH910" s="6"/>
      <c r="AJ910" s="6"/>
    </row>
    <row r="911" spans="32:36" ht="9.9499999999999993" hidden="1" customHeight="1">
      <c r="AF911" s="6"/>
      <c r="AG911" s="6"/>
      <c r="AH911" s="6"/>
      <c r="AJ911" s="6"/>
    </row>
    <row r="912" spans="32:36" ht="9.9499999999999993" hidden="1" customHeight="1">
      <c r="AF912" s="6"/>
      <c r="AG912" s="6"/>
      <c r="AH912" s="6"/>
      <c r="AJ912" s="6"/>
    </row>
    <row r="913" spans="32:36" ht="9.9499999999999993" hidden="1" customHeight="1">
      <c r="AF913" s="6"/>
      <c r="AG913" s="6"/>
      <c r="AH913" s="6"/>
      <c r="AJ913" s="6"/>
    </row>
    <row r="914" spans="32:36" ht="9.9499999999999993" hidden="1" customHeight="1">
      <c r="AF914" s="6"/>
      <c r="AG914" s="6"/>
      <c r="AH914" s="6"/>
      <c r="AJ914" s="6"/>
    </row>
    <row r="915" spans="32:36" ht="9.9499999999999993" hidden="1" customHeight="1">
      <c r="AF915" s="6"/>
      <c r="AG915" s="6"/>
      <c r="AH915" s="6"/>
      <c r="AJ915" s="6"/>
    </row>
    <row r="916" spans="32:36" ht="9.9499999999999993" hidden="1" customHeight="1">
      <c r="AF916" s="6"/>
      <c r="AG916" s="6"/>
      <c r="AH916" s="6"/>
      <c r="AJ916" s="6"/>
    </row>
    <row r="917" spans="32:36" ht="9.9499999999999993" hidden="1" customHeight="1">
      <c r="AF917" s="6"/>
      <c r="AG917" s="6"/>
      <c r="AH917" s="6"/>
      <c r="AJ917" s="6"/>
    </row>
    <row r="918" spans="32:36" ht="9.9499999999999993" hidden="1" customHeight="1">
      <c r="AF918" s="6"/>
      <c r="AG918" s="6"/>
      <c r="AH918" s="6"/>
      <c r="AJ918" s="6"/>
    </row>
    <row r="919" spans="32:36" ht="9.9499999999999993" hidden="1" customHeight="1">
      <c r="AF919" s="6"/>
      <c r="AG919" s="6"/>
      <c r="AH919" s="6"/>
      <c r="AJ919" s="6"/>
    </row>
    <row r="920" spans="32:36" ht="9.9499999999999993" hidden="1" customHeight="1">
      <c r="AF920" s="6"/>
      <c r="AG920" s="6"/>
      <c r="AH920" s="6"/>
      <c r="AJ920" s="6"/>
    </row>
    <row r="921" spans="32:36" ht="9.9499999999999993" hidden="1" customHeight="1">
      <c r="AF921" s="6"/>
      <c r="AG921" s="6"/>
      <c r="AH921" s="6"/>
      <c r="AJ921" s="6"/>
    </row>
    <row r="922" spans="32:36" ht="9.9499999999999993" hidden="1" customHeight="1">
      <c r="AF922" s="6"/>
      <c r="AG922" s="6"/>
      <c r="AH922" s="6"/>
      <c r="AJ922" s="6"/>
    </row>
    <row r="923" spans="32:36" ht="9.9499999999999993" hidden="1" customHeight="1">
      <c r="AF923" s="6"/>
      <c r="AG923" s="6"/>
      <c r="AH923" s="6"/>
      <c r="AJ923" s="6"/>
    </row>
    <row r="924" spans="32:36" ht="9.9499999999999993" hidden="1" customHeight="1">
      <c r="AF924" s="6"/>
      <c r="AG924" s="6"/>
      <c r="AH924" s="6"/>
      <c r="AJ924" s="6"/>
    </row>
    <row r="925" spans="32:36" ht="9.9499999999999993" hidden="1" customHeight="1">
      <c r="AF925" s="6"/>
      <c r="AG925" s="6"/>
      <c r="AH925" s="6"/>
      <c r="AJ925" s="6"/>
    </row>
    <row r="926" spans="32:36" ht="9.9499999999999993" hidden="1" customHeight="1">
      <c r="AF926" s="6"/>
      <c r="AG926" s="6"/>
      <c r="AH926" s="6"/>
      <c r="AJ926" s="6"/>
    </row>
    <row r="927" spans="32:36" ht="9.9499999999999993" hidden="1" customHeight="1">
      <c r="AF927" s="6"/>
      <c r="AG927" s="6"/>
      <c r="AH927" s="6"/>
      <c r="AJ927" s="6"/>
    </row>
    <row r="928" spans="32:36" ht="9.9499999999999993" hidden="1" customHeight="1">
      <c r="AF928" s="6"/>
      <c r="AG928" s="6"/>
      <c r="AH928" s="6"/>
      <c r="AJ928" s="6"/>
    </row>
    <row r="929" spans="32:36" ht="9.9499999999999993" hidden="1" customHeight="1">
      <c r="AF929" s="6"/>
      <c r="AG929" s="6"/>
      <c r="AH929" s="6"/>
      <c r="AJ929" s="6"/>
    </row>
    <row r="930" spans="32:36" ht="9.9499999999999993" hidden="1" customHeight="1">
      <c r="AF930" s="6"/>
      <c r="AG930" s="6"/>
      <c r="AH930" s="6"/>
      <c r="AJ930" s="6"/>
    </row>
    <row r="931" spans="32:36" ht="9.9499999999999993" hidden="1" customHeight="1">
      <c r="AF931" s="6"/>
      <c r="AG931" s="6"/>
      <c r="AH931" s="6"/>
      <c r="AJ931" s="6"/>
    </row>
    <row r="932" spans="32:36" ht="9.9499999999999993" hidden="1" customHeight="1">
      <c r="AF932" s="6"/>
      <c r="AG932" s="6"/>
      <c r="AH932" s="6"/>
      <c r="AJ932" s="6"/>
    </row>
    <row r="933" spans="32:36" ht="9.9499999999999993" hidden="1" customHeight="1">
      <c r="AF933" s="6"/>
      <c r="AG933" s="6"/>
      <c r="AH933" s="6"/>
      <c r="AJ933" s="6"/>
    </row>
    <row r="934" spans="32:36" ht="9.9499999999999993" hidden="1" customHeight="1">
      <c r="AF934" s="6"/>
      <c r="AG934" s="6"/>
      <c r="AH934" s="6"/>
      <c r="AJ934" s="6"/>
    </row>
    <row r="935" spans="32:36" ht="9.9499999999999993" hidden="1" customHeight="1">
      <c r="AF935" s="6"/>
      <c r="AG935" s="6"/>
      <c r="AH935" s="6"/>
      <c r="AJ935" s="6"/>
    </row>
    <row r="936" spans="32:36" ht="9.9499999999999993" hidden="1" customHeight="1">
      <c r="AF936" s="6"/>
      <c r="AG936" s="6"/>
      <c r="AH936" s="6"/>
      <c r="AJ936" s="6"/>
    </row>
    <row r="937" spans="32:36" ht="9.9499999999999993" hidden="1" customHeight="1">
      <c r="AF937" s="6"/>
      <c r="AG937" s="6"/>
      <c r="AH937" s="6"/>
      <c r="AJ937" s="6"/>
    </row>
    <row r="938" spans="32:36" ht="9.9499999999999993" hidden="1" customHeight="1">
      <c r="AF938" s="6"/>
      <c r="AG938" s="6"/>
      <c r="AH938" s="6"/>
      <c r="AJ938" s="6"/>
    </row>
    <row r="939" spans="32:36" ht="9.9499999999999993" hidden="1" customHeight="1">
      <c r="AF939" s="6"/>
      <c r="AG939" s="6"/>
      <c r="AH939" s="6"/>
      <c r="AJ939" s="6"/>
    </row>
    <row r="940" spans="32:36" ht="9.9499999999999993" hidden="1" customHeight="1">
      <c r="AF940" s="6"/>
      <c r="AG940" s="6"/>
      <c r="AH940" s="6"/>
      <c r="AJ940" s="6"/>
    </row>
    <row r="941" spans="32:36" ht="9.9499999999999993" hidden="1" customHeight="1">
      <c r="AF941" s="6"/>
      <c r="AG941" s="6"/>
      <c r="AH941" s="6"/>
      <c r="AJ941" s="6"/>
    </row>
    <row r="942" spans="32:36" ht="9.9499999999999993" hidden="1" customHeight="1">
      <c r="AF942" s="6"/>
      <c r="AG942" s="6"/>
      <c r="AH942" s="6"/>
      <c r="AJ942" s="6"/>
    </row>
    <row r="943" spans="32:36" ht="9.9499999999999993" hidden="1" customHeight="1">
      <c r="AF943" s="6"/>
      <c r="AG943" s="6"/>
      <c r="AH943" s="6"/>
      <c r="AJ943" s="6"/>
    </row>
    <row r="944" spans="32:36" ht="9.9499999999999993" hidden="1" customHeight="1">
      <c r="AF944" s="6"/>
      <c r="AG944" s="6"/>
      <c r="AH944" s="6"/>
      <c r="AJ944" s="6"/>
    </row>
    <row r="945" spans="32:36" ht="9.9499999999999993" hidden="1" customHeight="1">
      <c r="AF945" s="6"/>
      <c r="AG945" s="6"/>
      <c r="AH945" s="6"/>
      <c r="AJ945" s="6"/>
    </row>
    <row r="946" spans="32:36" ht="9.9499999999999993" hidden="1" customHeight="1">
      <c r="AF946" s="6"/>
      <c r="AG946" s="6"/>
      <c r="AH946" s="6"/>
      <c r="AJ946" s="6"/>
    </row>
    <row r="947" spans="32:36" ht="9.9499999999999993" hidden="1" customHeight="1">
      <c r="AF947" s="6"/>
      <c r="AG947" s="6"/>
      <c r="AH947" s="6"/>
      <c r="AJ947" s="6"/>
    </row>
    <row r="948" spans="32:36" ht="9.9499999999999993" hidden="1" customHeight="1">
      <c r="AF948" s="6"/>
      <c r="AG948" s="6"/>
      <c r="AH948" s="6"/>
      <c r="AJ948" s="6"/>
    </row>
    <row r="949" spans="32:36" ht="9.9499999999999993" hidden="1" customHeight="1">
      <c r="AF949" s="6"/>
      <c r="AG949" s="6"/>
      <c r="AH949" s="6"/>
      <c r="AJ949" s="6"/>
    </row>
    <row r="950" spans="32:36" ht="9.9499999999999993" hidden="1" customHeight="1">
      <c r="AF950" s="6"/>
      <c r="AG950" s="6"/>
      <c r="AH950" s="6"/>
      <c r="AJ950" s="6"/>
    </row>
    <row r="951" spans="32:36" ht="9.9499999999999993" hidden="1" customHeight="1">
      <c r="AF951" s="6"/>
      <c r="AG951" s="6"/>
      <c r="AH951" s="6"/>
      <c r="AJ951" s="6"/>
    </row>
    <row r="952" spans="32:36" ht="9.9499999999999993" hidden="1" customHeight="1">
      <c r="AF952" s="6"/>
      <c r="AG952" s="6"/>
      <c r="AH952" s="6"/>
      <c r="AJ952" s="6"/>
    </row>
    <row r="953" spans="32:36" ht="9.9499999999999993" hidden="1" customHeight="1">
      <c r="AF953" s="6"/>
      <c r="AG953" s="6"/>
      <c r="AH953" s="6"/>
      <c r="AJ953" s="6"/>
    </row>
    <row r="954" spans="32:36" ht="9.9499999999999993" hidden="1" customHeight="1">
      <c r="AF954" s="6"/>
      <c r="AG954" s="6"/>
      <c r="AH954" s="6"/>
      <c r="AJ954" s="6"/>
    </row>
    <row r="955" spans="32:36" ht="9.9499999999999993" hidden="1" customHeight="1">
      <c r="AF955" s="6"/>
      <c r="AG955" s="6"/>
      <c r="AH955" s="6"/>
      <c r="AJ955" s="6"/>
    </row>
    <row r="956" spans="32:36" ht="9.9499999999999993" hidden="1" customHeight="1">
      <c r="AF956" s="6"/>
      <c r="AG956" s="6"/>
      <c r="AH956" s="6"/>
      <c r="AJ956" s="6"/>
    </row>
    <row r="957" spans="32:36" ht="9.9499999999999993" hidden="1" customHeight="1">
      <c r="AF957" s="6"/>
      <c r="AG957" s="6"/>
      <c r="AH957" s="6"/>
      <c r="AJ957" s="6"/>
    </row>
    <row r="958" spans="32:36" ht="9.9499999999999993" hidden="1" customHeight="1">
      <c r="AF958" s="6"/>
      <c r="AG958" s="6"/>
      <c r="AH958" s="6"/>
      <c r="AJ958" s="6"/>
    </row>
    <row r="959" spans="32:36" ht="9.9499999999999993" hidden="1" customHeight="1">
      <c r="AF959" s="6"/>
      <c r="AG959" s="6"/>
      <c r="AH959" s="6"/>
      <c r="AJ959" s="6"/>
    </row>
    <row r="960" spans="32:36" ht="9.9499999999999993" hidden="1" customHeight="1">
      <c r="AF960" s="6"/>
      <c r="AG960" s="6"/>
      <c r="AH960" s="6"/>
      <c r="AJ960" s="6"/>
    </row>
    <row r="961" spans="32:36" ht="9.9499999999999993" hidden="1" customHeight="1">
      <c r="AF961" s="6"/>
      <c r="AG961" s="6"/>
      <c r="AH961" s="6"/>
      <c r="AJ961" s="6"/>
    </row>
    <row r="962" spans="32:36" ht="9.9499999999999993" hidden="1" customHeight="1">
      <c r="AF962" s="6"/>
      <c r="AG962" s="6"/>
      <c r="AH962" s="6"/>
      <c r="AJ962" s="6"/>
    </row>
    <row r="963" spans="32:36" ht="9.9499999999999993" hidden="1" customHeight="1">
      <c r="AF963" s="6"/>
      <c r="AG963" s="6"/>
      <c r="AH963" s="6"/>
      <c r="AJ963" s="6"/>
    </row>
    <row r="964" spans="32:36" ht="9.9499999999999993" hidden="1" customHeight="1">
      <c r="AF964" s="6"/>
      <c r="AG964" s="6"/>
      <c r="AH964" s="6"/>
      <c r="AJ964" s="6"/>
    </row>
    <row r="965" spans="32:36" ht="9.9499999999999993" hidden="1" customHeight="1">
      <c r="AF965" s="6"/>
      <c r="AG965" s="6"/>
      <c r="AH965" s="6"/>
      <c r="AJ965" s="6"/>
    </row>
    <row r="966" spans="32:36" ht="9.9499999999999993" hidden="1" customHeight="1">
      <c r="AF966" s="6"/>
      <c r="AG966" s="6"/>
      <c r="AH966" s="6"/>
      <c r="AJ966" s="6"/>
    </row>
    <row r="967" spans="32:36" ht="9.9499999999999993" hidden="1" customHeight="1">
      <c r="AF967" s="6"/>
      <c r="AG967" s="6"/>
      <c r="AH967" s="6"/>
      <c r="AJ967" s="6"/>
    </row>
    <row r="968" spans="32:36" ht="9.9499999999999993" hidden="1" customHeight="1">
      <c r="AF968" s="6"/>
      <c r="AG968" s="6"/>
      <c r="AH968" s="6"/>
      <c r="AJ968" s="6"/>
    </row>
    <row r="969" spans="32:36" ht="9.9499999999999993" hidden="1" customHeight="1">
      <c r="AF969" s="6"/>
      <c r="AG969" s="6"/>
      <c r="AH969" s="6"/>
      <c r="AJ969" s="6"/>
    </row>
    <row r="970" spans="32:36" ht="9.9499999999999993" hidden="1" customHeight="1">
      <c r="AF970" s="6"/>
      <c r="AG970" s="6"/>
      <c r="AH970" s="6"/>
      <c r="AJ970" s="6"/>
    </row>
    <row r="971" spans="32:36" ht="9.9499999999999993" hidden="1" customHeight="1">
      <c r="AF971" s="6"/>
      <c r="AG971" s="6"/>
      <c r="AH971" s="6"/>
      <c r="AJ971" s="6"/>
    </row>
    <row r="972" spans="32:36" ht="9.9499999999999993" hidden="1" customHeight="1">
      <c r="AF972" s="6"/>
      <c r="AG972" s="6"/>
      <c r="AH972" s="6"/>
      <c r="AJ972" s="6"/>
    </row>
    <row r="973" spans="32:36" ht="9.9499999999999993" hidden="1" customHeight="1">
      <c r="AF973" s="6"/>
      <c r="AG973" s="6"/>
      <c r="AH973" s="6"/>
      <c r="AJ973" s="6"/>
    </row>
    <row r="974" spans="32:36" ht="9.9499999999999993" hidden="1" customHeight="1">
      <c r="AF974" s="6"/>
      <c r="AG974" s="6"/>
      <c r="AH974" s="6"/>
      <c r="AJ974" s="6"/>
    </row>
    <row r="975" spans="32:36" ht="9.9499999999999993" hidden="1" customHeight="1">
      <c r="AF975" s="6"/>
      <c r="AG975" s="6"/>
      <c r="AH975" s="6"/>
      <c r="AJ975" s="6"/>
    </row>
    <row r="976" spans="32:36" ht="9.9499999999999993" hidden="1" customHeight="1">
      <c r="AF976" s="6"/>
      <c r="AG976" s="6"/>
      <c r="AH976" s="6"/>
      <c r="AJ976" s="6"/>
    </row>
    <row r="977" spans="32:36" ht="9.9499999999999993" hidden="1" customHeight="1">
      <c r="AF977" s="6"/>
      <c r="AG977" s="6"/>
      <c r="AH977" s="6"/>
      <c r="AJ977" s="6"/>
    </row>
    <row r="978" spans="32:36" ht="9.9499999999999993" hidden="1" customHeight="1">
      <c r="AF978" s="6"/>
      <c r="AG978" s="6"/>
      <c r="AH978" s="6"/>
      <c r="AJ978" s="6"/>
    </row>
    <row r="979" spans="32:36" ht="9.9499999999999993" hidden="1" customHeight="1">
      <c r="AF979" s="6"/>
      <c r="AG979" s="6"/>
      <c r="AH979" s="6"/>
      <c r="AJ979" s="6"/>
    </row>
    <row r="980" spans="32:36" ht="9.9499999999999993" hidden="1" customHeight="1">
      <c r="AF980" s="6"/>
      <c r="AG980" s="6"/>
      <c r="AH980" s="6"/>
      <c r="AJ980" s="6"/>
    </row>
    <row r="981" spans="32:36" ht="9.9499999999999993" hidden="1" customHeight="1">
      <c r="AF981" s="6"/>
      <c r="AG981" s="6"/>
      <c r="AH981" s="6"/>
      <c r="AJ981" s="6"/>
    </row>
    <row r="982" spans="32:36" ht="9.9499999999999993" hidden="1" customHeight="1">
      <c r="AF982" s="6"/>
      <c r="AG982" s="6"/>
      <c r="AH982" s="6"/>
      <c r="AJ982" s="6"/>
    </row>
    <row r="983" spans="32:36" ht="9.9499999999999993" hidden="1" customHeight="1">
      <c r="AF983" s="6"/>
      <c r="AG983" s="6"/>
      <c r="AH983" s="6"/>
      <c r="AJ983" s="6"/>
    </row>
    <row r="984" spans="32:36" ht="9.9499999999999993" hidden="1" customHeight="1">
      <c r="AF984" s="6"/>
      <c r="AG984" s="6"/>
      <c r="AH984" s="6"/>
      <c r="AJ984" s="6"/>
    </row>
    <row r="985" spans="32:36" ht="9.9499999999999993" hidden="1" customHeight="1">
      <c r="AF985" s="6"/>
      <c r="AG985" s="6"/>
      <c r="AH985" s="6"/>
      <c r="AJ985" s="6"/>
    </row>
    <row r="986" spans="32:36" ht="9.9499999999999993" hidden="1" customHeight="1">
      <c r="AF986" s="6"/>
      <c r="AG986" s="6"/>
      <c r="AH986" s="6"/>
      <c r="AJ986" s="6"/>
    </row>
    <row r="987" spans="32:36" ht="9.9499999999999993" hidden="1" customHeight="1">
      <c r="AF987" s="6"/>
      <c r="AG987" s="6"/>
      <c r="AH987" s="6"/>
      <c r="AJ987" s="6"/>
    </row>
    <row r="988" spans="32:36" ht="9.9499999999999993" hidden="1" customHeight="1">
      <c r="AF988" s="6"/>
      <c r="AG988" s="6"/>
      <c r="AH988" s="6"/>
      <c r="AJ988" s="6"/>
    </row>
    <row r="989" spans="32:36" ht="9.9499999999999993" hidden="1" customHeight="1">
      <c r="AF989" s="6"/>
      <c r="AG989" s="6"/>
      <c r="AH989" s="6"/>
      <c r="AJ989" s="6"/>
    </row>
    <row r="990" spans="32:36" ht="9.9499999999999993" hidden="1" customHeight="1">
      <c r="AF990" s="6"/>
      <c r="AG990" s="6"/>
      <c r="AH990" s="6"/>
      <c r="AJ990" s="6"/>
    </row>
    <row r="991" spans="32:36" ht="9.9499999999999993" hidden="1" customHeight="1">
      <c r="AF991" s="6"/>
      <c r="AG991" s="6"/>
      <c r="AH991" s="6"/>
      <c r="AJ991" s="6"/>
    </row>
    <row r="992" spans="32:36" ht="9.9499999999999993" hidden="1" customHeight="1">
      <c r="AF992" s="6"/>
      <c r="AG992" s="6"/>
      <c r="AH992" s="6"/>
      <c r="AJ992" s="6"/>
    </row>
    <row r="993" spans="32:36" ht="9.9499999999999993" hidden="1" customHeight="1">
      <c r="AF993" s="6"/>
      <c r="AG993" s="6"/>
      <c r="AH993" s="6"/>
      <c r="AJ993" s="6"/>
    </row>
    <row r="994" spans="32:36" ht="9.9499999999999993" hidden="1" customHeight="1">
      <c r="AF994" s="6"/>
      <c r="AG994" s="6"/>
      <c r="AH994" s="6"/>
      <c r="AJ994" s="6"/>
    </row>
    <row r="995" spans="32:36" ht="9.9499999999999993" hidden="1" customHeight="1">
      <c r="AF995" s="6"/>
      <c r="AG995" s="6"/>
      <c r="AH995" s="6"/>
      <c r="AJ995" s="6"/>
    </row>
    <row r="996" spans="32:36" ht="9.9499999999999993" hidden="1" customHeight="1">
      <c r="AF996" s="6"/>
      <c r="AG996" s="6"/>
      <c r="AH996" s="6"/>
      <c r="AJ996" s="6"/>
    </row>
    <row r="997" spans="32:36" ht="9.9499999999999993" hidden="1" customHeight="1">
      <c r="AF997" s="6"/>
      <c r="AG997" s="6"/>
      <c r="AH997" s="6"/>
      <c r="AJ997" s="6"/>
    </row>
    <row r="998" spans="32:36" ht="9.9499999999999993" hidden="1" customHeight="1">
      <c r="AF998" s="6"/>
      <c r="AG998" s="6"/>
      <c r="AH998" s="6"/>
      <c r="AJ998" s="6"/>
    </row>
    <row r="999" spans="32:36" ht="9.9499999999999993" hidden="1" customHeight="1">
      <c r="AF999" s="6"/>
      <c r="AG999" s="6"/>
      <c r="AH999" s="6"/>
      <c r="AJ999" s="6"/>
    </row>
    <row r="1000" spans="32:36" ht="9.9499999999999993" hidden="1" customHeight="1">
      <c r="AF1000" s="6"/>
      <c r="AG1000" s="6"/>
      <c r="AH1000" s="6"/>
      <c r="AJ1000" s="6"/>
    </row>
    <row r="1001" spans="32:36" ht="9.9499999999999993" hidden="1" customHeight="1">
      <c r="AF1001" s="6"/>
      <c r="AG1001" s="6"/>
      <c r="AH1001" s="6"/>
      <c r="AJ1001" s="6"/>
    </row>
    <row r="1002" spans="32:36" ht="9.9499999999999993" hidden="1" customHeight="1">
      <c r="AF1002" s="6"/>
      <c r="AG1002" s="6"/>
      <c r="AH1002" s="6"/>
      <c r="AJ1002" s="6"/>
    </row>
    <row r="1003" spans="32:36" ht="9.9499999999999993" hidden="1" customHeight="1">
      <c r="AF1003" s="6"/>
      <c r="AG1003" s="6"/>
      <c r="AH1003" s="6"/>
      <c r="AJ1003" s="6"/>
    </row>
    <row r="1004" spans="32:36" ht="9.9499999999999993" hidden="1" customHeight="1">
      <c r="AF1004" s="6"/>
      <c r="AG1004" s="6"/>
      <c r="AH1004" s="6"/>
      <c r="AJ1004" s="6"/>
    </row>
    <row r="1005" spans="32:36" ht="9.9499999999999993" hidden="1" customHeight="1">
      <c r="AF1005" s="6"/>
      <c r="AG1005" s="6"/>
      <c r="AH1005" s="6"/>
      <c r="AJ1005" s="6"/>
    </row>
    <row r="1006" spans="32:36" ht="9.9499999999999993" hidden="1" customHeight="1">
      <c r="AF1006" s="6"/>
      <c r="AG1006" s="6"/>
      <c r="AH1006" s="6"/>
      <c r="AJ1006" s="6"/>
    </row>
    <row r="1007" spans="32:36" ht="9.9499999999999993" hidden="1" customHeight="1">
      <c r="AF1007" s="6"/>
      <c r="AG1007" s="6"/>
      <c r="AH1007" s="6"/>
      <c r="AJ1007" s="6"/>
    </row>
    <row r="1008" spans="32:36" ht="9.9499999999999993" hidden="1" customHeight="1">
      <c r="AF1008" s="6"/>
      <c r="AG1008" s="6"/>
      <c r="AH1008" s="6"/>
      <c r="AJ1008" s="6"/>
    </row>
    <row r="1009" spans="32:36" ht="9.9499999999999993" hidden="1" customHeight="1">
      <c r="AF1009" s="6"/>
      <c r="AG1009" s="6"/>
      <c r="AH1009" s="6"/>
      <c r="AJ1009" s="6"/>
    </row>
    <row r="1010" spans="32:36" ht="9.9499999999999993" hidden="1" customHeight="1">
      <c r="AF1010" s="6"/>
      <c r="AG1010" s="6"/>
      <c r="AH1010" s="6"/>
      <c r="AJ1010" s="6"/>
    </row>
    <row r="1011" spans="32:36" ht="9.9499999999999993" hidden="1" customHeight="1">
      <c r="AF1011" s="6"/>
      <c r="AG1011" s="6"/>
      <c r="AH1011" s="6"/>
      <c r="AJ1011" s="6"/>
    </row>
    <row r="1012" spans="32:36" ht="9.9499999999999993" hidden="1" customHeight="1">
      <c r="AF1012" s="6"/>
      <c r="AG1012" s="6"/>
      <c r="AH1012" s="6"/>
      <c r="AJ1012" s="6"/>
    </row>
    <row r="1013" spans="32:36" ht="9.9499999999999993" hidden="1" customHeight="1">
      <c r="AF1013" s="6"/>
      <c r="AG1013" s="6"/>
      <c r="AH1013" s="6"/>
      <c r="AJ1013" s="6"/>
    </row>
    <row r="1014" spans="32:36" ht="9.9499999999999993" hidden="1" customHeight="1">
      <c r="AF1014" s="6"/>
      <c r="AG1014" s="6"/>
      <c r="AH1014" s="6"/>
      <c r="AJ1014" s="6"/>
    </row>
    <row r="1015" spans="32:36" ht="9.9499999999999993" hidden="1" customHeight="1">
      <c r="AF1015" s="6"/>
      <c r="AG1015" s="6"/>
      <c r="AH1015" s="6"/>
      <c r="AJ1015" s="6"/>
    </row>
    <row r="1016" spans="32:36" ht="9.9499999999999993" hidden="1" customHeight="1">
      <c r="AF1016" s="6"/>
      <c r="AG1016" s="6"/>
      <c r="AH1016" s="6"/>
      <c r="AJ1016" s="6"/>
    </row>
    <row r="1017" spans="32:36" ht="9.9499999999999993" hidden="1" customHeight="1">
      <c r="AF1017" s="6"/>
      <c r="AG1017" s="6"/>
      <c r="AH1017" s="6"/>
      <c r="AJ1017" s="6"/>
    </row>
    <row r="1018" spans="32:36" ht="9.9499999999999993" hidden="1" customHeight="1">
      <c r="AF1018" s="6"/>
      <c r="AG1018" s="6"/>
      <c r="AH1018" s="6"/>
      <c r="AJ1018" s="6"/>
    </row>
    <row r="1019" spans="32:36" ht="9.9499999999999993" hidden="1" customHeight="1">
      <c r="AF1019" s="6"/>
      <c r="AG1019" s="6"/>
      <c r="AH1019" s="6"/>
      <c r="AJ1019" s="6"/>
    </row>
    <row r="1020" spans="32:36" ht="9.9499999999999993" hidden="1" customHeight="1">
      <c r="AF1020" s="6"/>
      <c r="AG1020" s="6"/>
      <c r="AH1020" s="6"/>
      <c r="AJ1020" s="6"/>
    </row>
    <row r="1021" spans="32:36" ht="9.9499999999999993" hidden="1" customHeight="1">
      <c r="AF1021" s="6"/>
      <c r="AG1021" s="6"/>
      <c r="AH1021" s="6"/>
      <c r="AJ1021" s="6"/>
    </row>
    <row r="1022" spans="32:36" ht="9.9499999999999993" hidden="1" customHeight="1">
      <c r="AF1022" s="6"/>
      <c r="AG1022" s="6"/>
      <c r="AH1022" s="6"/>
      <c r="AJ1022" s="6"/>
    </row>
    <row r="1023" spans="32:36" ht="9.9499999999999993" hidden="1" customHeight="1">
      <c r="AF1023" s="6"/>
      <c r="AG1023" s="6"/>
      <c r="AH1023" s="6"/>
      <c r="AJ1023" s="6"/>
    </row>
    <row r="1024" spans="32:36" ht="9.9499999999999993" hidden="1" customHeight="1">
      <c r="AF1024" s="6"/>
      <c r="AG1024" s="6"/>
      <c r="AH1024" s="6"/>
      <c r="AJ1024" s="6"/>
    </row>
    <row r="1025" spans="32:36" ht="9.9499999999999993" hidden="1" customHeight="1">
      <c r="AF1025" s="6"/>
      <c r="AG1025" s="6"/>
      <c r="AH1025" s="6"/>
      <c r="AJ1025" s="6"/>
    </row>
    <row r="1026" spans="32:36" ht="9.9499999999999993" hidden="1" customHeight="1">
      <c r="AF1026" s="6"/>
      <c r="AG1026" s="6"/>
      <c r="AH1026" s="6"/>
      <c r="AJ1026" s="6"/>
    </row>
    <row r="1027" spans="32:36" ht="9.9499999999999993" hidden="1" customHeight="1">
      <c r="AF1027" s="6"/>
      <c r="AG1027" s="6"/>
      <c r="AH1027" s="6"/>
      <c r="AJ1027" s="6"/>
    </row>
    <row r="1028" spans="32:36" ht="9.9499999999999993" hidden="1" customHeight="1">
      <c r="AF1028" s="6"/>
      <c r="AG1028" s="6"/>
      <c r="AH1028" s="6"/>
      <c r="AJ1028" s="6"/>
    </row>
    <row r="1029" spans="32:36" ht="9.9499999999999993" hidden="1" customHeight="1">
      <c r="AF1029" s="6"/>
      <c r="AG1029" s="6"/>
      <c r="AH1029" s="6"/>
      <c r="AJ1029" s="6"/>
    </row>
    <row r="1030" spans="32:36" ht="9.9499999999999993" hidden="1" customHeight="1">
      <c r="AF1030" s="6"/>
      <c r="AG1030" s="6"/>
      <c r="AH1030" s="6"/>
      <c r="AJ1030" s="6"/>
    </row>
    <row r="1031" spans="32:36" ht="9.9499999999999993" hidden="1" customHeight="1">
      <c r="AF1031" s="6"/>
      <c r="AG1031" s="6"/>
      <c r="AH1031" s="6"/>
      <c r="AJ1031" s="6"/>
    </row>
    <row r="1032" spans="32:36" ht="9.9499999999999993" hidden="1" customHeight="1">
      <c r="AF1032" s="6"/>
      <c r="AG1032" s="6"/>
      <c r="AH1032" s="6"/>
      <c r="AJ1032" s="6"/>
    </row>
    <row r="1033" spans="32:36" ht="9.9499999999999993" hidden="1" customHeight="1">
      <c r="AF1033" s="6"/>
      <c r="AG1033" s="6"/>
      <c r="AH1033" s="6"/>
      <c r="AJ1033" s="6"/>
    </row>
    <row r="1034" spans="32:36" ht="9.9499999999999993" hidden="1" customHeight="1">
      <c r="AF1034" s="6"/>
      <c r="AG1034" s="6"/>
      <c r="AH1034" s="6"/>
      <c r="AJ1034" s="6"/>
    </row>
    <row r="1035" spans="32:36" ht="9.9499999999999993" hidden="1" customHeight="1">
      <c r="AF1035" s="6"/>
      <c r="AG1035" s="6"/>
      <c r="AH1035" s="6"/>
      <c r="AJ1035" s="6"/>
    </row>
    <row r="1036" spans="32:36" ht="9.9499999999999993" hidden="1" customHeight="1">
      <c r="AF1036" s="6"/>
      <c r="AG1036" s="6"/>
      <c r="AH1036" s="6"/>
      <c r="AJ1036" s="6"/>
    </row>
    <row r="1037" spans="32:36" ht="9.9499999999999993" hidden="1" customHeight="1">
      <c r="AF1037" s="6"/>
      <c r="AG1037" s="6"/>
      <c r="AH1037" s="6"/>
      <c r="AJ1037" s="6"/>
    </row>
    <row r="1038" spans="32:36" ht="9.9499999999999993" hidden="1" customHeight="1">
      <c r="AF1038" s="6"/>
      <c r="AG1038" s="6"/>
      <c r="AH1038" s="6"/>
      <c r="AJ1038" s="6"/>
    </row>
    <row r="1039" spans="32:36" ht="9.9499999999999993" hidden="1" customHeight="1">
      <c r="AF1039" s="6"/>
      <c r="AG1039" s="6"/>
      <c r="AH1039" s="6"/>
      <c r="AJ1039" s="6"/>
    </row>
    <row r="1040" spans="32:36" ht="9.9499999999999993" hidden="1" customHeight="1">
      <c r="AF1040" s="6"/>
      <c r="AG1040" s="6"/>
      <c r="AH1040" s="6"/>
    </row>
    <row r="1041" spans="32:34" ht="9.9499999999999993" hidden="1" customHeight="1">
      <c r="AF1041" s="6"/>
      <c r="AG1041" s="6"/>
      <c r="AH1041" s="6"/>
    </row>
    <row r="1042" spans="32:34" ht="9.9499999999999993" hidden="1" customHeight="1">
      <c r="AF1042" s="6"/>
      <c r="AG1042" s="6"/>
      <c r="AH1042" s="6"/>
    </row>
    <row r="1043" spans="32:34" ht="9.9499999999999993" hidden="1" customHeight="1">
      <c r="AF1043" s="6"/>
      <c r="AG1043" s="6"/>
      <c r="AH1043" s="6"/>
    </row>
    <row r="1044" spans="32:34" ht="9.9499999999999993" hidden="1" customHeight="1">
      <c r="AF1044" s="6"/>
      <c r="AG1044" s="6"/>
      <c r="AH1044" s="6"/>
    </row>
    <row r="1045" spans="32:34" ht="9.9499999999999993" hidden="1" customHeight="1">
      <c r="AF1045" s="6"/>
      <c r="AG1045" s="6"/>
      <c r="AH1045" s="6"/>
    </row>
    <row r="1046" spans="32:34" ht="9.9499999999999993" hidden="1" customHeight="1">
      <c r="AF1046" s="6"/>
      <c r="AG1046" s="6"/>
      <c r="AH1046" s="6"/>
    </row>
    <row r="1047" spans="32:34" ht="9.9499999999999993" hidden="1" customHeight="1">
      <c r="AF1047" s="6"/>
      <c r="AG1047" s="6"/>
      <c r="AH1047" s="6"/>
    </row>
    <row r="1048" spans="32:34" ht="9.9499999999999993" hidden="1" customHeight="1">
      <c r="AF1048" s="6"/>
      <c r="AG1048" s="6"/>
      <c r="AH1048" s="6"/>
    </row>
    <row r="1049" spans="32:34" ht="9.9499999999999993" hidden="1" customHeight="1">
      <c r="AF1049" s="6"/>
      <c r="AG1049" s="6"/>
      <c r="AH1049" s="6"/>
    </row>
    <row r="1050" spans="32:34" ht="9.9499999999999993" hidden="1" customHeight="1">
      <c r="AF1050" s="6"/>
      <c r="AG1050" s="6"/>
      <c r="AH1050" s="6"/>
    </row>
    <row r="1051" spans="32:34" ht="9.9499999999999993" hidden="1" customHeight="1">
      <c r="AF1051" s="6"/>
      <c r="AG1051" s="6"/>
      <c r="AH1051" s="6"/>
    </row>
    <row r="1052" spans="32:34" ht="9.9499999999999993" hidden="1" customHeight="1">
      <c r="AF1052" s="6"/>
      <c r="AG1052" s="6"/>
      <c r="AH1052" s="6"/>
    </row>
    <row r="1053" spans="32:34" ht="9.9499999999999993" hidden="1" customHeight="1">
      <c r="AF1053" s="6"/>
      <c r="AG1053" s="6"/>
      <c r="AH1053" s="6"/>
    </row>
    <row r="1054" spans="32:34" ht="9.9499999999999993" hidden="1" customHeight="1">
      <c r="AF1054" s="6"/>
      <c r="AG1054" s="6"/>
      <c r="AH1054" s="6"/>
    </row>
    <row r="1055" spans="32:34" ht="9.9499999999999993" hidden="1" customHeight="1">
      <c r="AF1055" s="6"/>
      <c r="AG1055" s="6"/>
      <c r="AH1055" s="6"/>
    </row>
    <row r="1056" spans="32:34" ht="9.9499999999999993" hidden="1" customHeight="1">
      <c r="AF1056" s="6"/>
      <c r="AG1056" s="6"/>
      <c r="AH1056" s="6"/>
    </row>
    <row r="1057" spans="32:34" ht="9.9499999999999993" hidden="1" customHeight="1">
      <c r="AF1057" s="6"/>
      <c r="AG1057" s="6"/>
      <c r="AH1057" s="6"/>
    </row>
    <row r="1058" spans="32:34" ht="9.9499999999999993" hidden="1" customHeight="1">
      <c r="AF1058" s="6"/>
      <c r="AG1058" s="6"/>
      <c r="AH1058" s="6"/>
    </row>
    <row r="1059" spans="32:34" ht="9.9499999999999993" hidden="1" customHeight="1">
      <c r="AF1059" s="6"/>
      <c r="AG1059" s="6"/>
      <c r="AH1059" s="6"/>
    </row>
    <row r="1060" spans="32:34" ht="9.9499999999999993" hidden="1" customHeight="1">
      <c r="AF1060" s="6"/>
      <c r="AG1060" s="6"/>
      <c r="AH1060" s="6"/>
    </row>
    <row r="1061" spans="32:34" ht="9.9499999999999993" hidden="1" customHeight="1">
      <c r="AF1061" s="6"/>
      <c r="AG1061" s="6"/>
      <c r="AH1061" s="6"/>
    </row>
    <row r="1062" spans="32:34" ht="9.9499999999999993" hidden="1" customHeight="1">
      <c r="AF1062" s="6"/>
      <c r="AG1062" s="6"/>
      <c r="AH1062" s="6"/>
    </row>
    <row r="1063" spans="32:34" ht="9.9499999999999993" hidden="1" customHeight="1">
      <c r="AF1063" s="6"/>
      <c r="AG1063" s="6"/>
      <c r="AH1063" s="6"/>
    </row>
    <row r="1064" spans="32:34" ht="9.9499999999999993" hidden="1" customHeight="1">
      <c r="AF1064" s="6"/>
      <c r="AG1064" s="6"/>
      <c r="AH1064" s="6"/>
    </row>
    <row r="1065" spans="32:34" ht="9.9499999999999993" hidden="1" customHeight="1">
      <c r="AF1065" s="6"/>
      <c r="AG1065" s="6"/>
      <c r="AH1065" s="6"/>
    </row>
    <row r="1066" spans="32:34" ht="9.9499999999999993" hidden="1" customHeight="1">
      <c r="AF1066" s="6"/>
      <c r="AG1066" s="6"/>
      <c r="AH1066" s="6"/>
    </row>
    <row r="1067" spans="32:34" ht="9.9499999999999993" hidden="1" customHeight="1">
      <c r="AF1067" s="6"/>
      <c r="AG1067" s="6"/>
      <c r="AH1067" s="6"/>
    </row>
    <row r="1068" spans="32:34" ht="9.9499999999999993" hidden="1" customHeight="1">
      <c r="AF1068" s="6"/>
      <c r="AG1068" s="6"/>
      <c r="AH1068" s="6"/>
    </row>
    <row r="1069" spans="32:34" ht="9.9499999999999993" hidden="1" customHeight="1">
      <c r="AF1069" s="6"/>
      <c r="AG1069" s="6"/>
      <c r="AH1069" s="6"/>
    </row>
    <row r="1070" spans="32:34" ht="9.9499999999999993" hidden="1" customHeight="1">
      <c r="AF1070" s="6"/>
      <c r="AG1070" s="6"/>
      <c r="AH1070" s="6"/>
    </row>
    <row r="1071" spans="32:34" ht="9.9499999999999993" hidden="1" customHeight="1">
      <c r="AF1071" s="6"/>
      <c r="AG1071" s="6"/>
      <c r="AH1071" s="6"/>
    </row>
    <row r="1072" spans="32:34" ht="9.9499999999999993" hidden="1" customHeight="1">
      <c r="AF1072" s="6"/>
      <c r="AG1072" s="6"/>
      <c r="AH1072" s="6"/>
    </row>
    <row r="1073" spans="32:34" ht="9.9499999999999993" hidden="1" customHeight="1">
      <c r="AF1073" s="6"/>
      <c r="AG1073" s="6"/>
      <c r="AH1073" s="6"/>
    </row>
    <row r="1074" spans="32:34" ht="9.9499999999999993" hidden="1" customHeight="1">
      <c r="AF1074" s="6"/>
      <c r="AG1074" s="6"/>
      <c r="AH1074" s="6"/>
    </row>
    <row r="1075" spans="32:34" ht="9.9499999999999993" hidden="1" customHeight="1">
      <c r="AF1075" s="6"/>
      <c r="AG1075" s="6"/>
      <c r="AH1075" s="6"/>
    </row>
    <row r="1076" spans="32:34" ht="9.9499999999999993" hidden="1" customHeight="1">
      <c r="AF1076" s="6"/>
      <c r="AG1076" s="6"/>
      <c r="AH1076" s="6"/>
    </row>
    <row r="1077" spans="32:34" ht="9.9499999999999993" hidden="1" customHeight="1">
      <c r="AF1077" s="6"/>
      <c r="AG1077" s="6"/>
      <c r="AH1077" s="6"/>
    </row>
    <row r="1078" spans="32:34" ht="9.9499999999999993" hidden="1" customHeight="1">
      <c r="AF1078" s="6"/>
      <c r="AG1078" s="6"/>
      <c r="AH1078" s="6"/>
    </row>
    <row r="1079" spans="32:34" ht="9.9499999999999993" hidden="1" customHeight="1">
      <c r="AF1079" s="6"/>
      <c r="AG1079" s="6"/>
      <c r="AH1079" s="6"/>
    </row>
    <row r="1080" spans="32:34" ht="9.9499999999999993" hidden="1" customHeight="1">
      <c r="AF1080" s="6"/>
      <c r="AG1080" s="6"/>
      <c r="AH1080" s="6"/>
    </row>
    <row r="1081" spans="32:34" ht="9.9499999999999993" hidden="1" customHeight="1">
      <c r="AF1081" s="6"/>
      <c r="AG1081" s="6"/>
      <c r="AH1081" s="6"/>
    </row>
    <row r="1082" spans="32:34" ht="9.9499999999999993" hidden="1" customHeight="1">
      <c r="AF1082" s="6"/>
      <c r="AG1082" s="6"/>
      <c r="AH1082" s="6"/>
    </row>
    <row r="1083" spans="32:34" ht="9.9499999999999993" hidden="1" customHeight="1">
      <c r="AF1083" s="6"/>
      <c r="AG1083" s="6"/>
      <c r="AH1083" s="6"/>
    </row>
    <row r="1084" spans="32:34" ht="9.9499999999999993" hidden="1" customHeight="1">
      <c r="AF1084" s="6"/>
      <c r="AG1084" s="6"/>
      <c r="AH1084" s="6"/>
    </row>
    <row r="1085" spans="32:34" ht="9.9499999999999993" hidden="1" customHeight="1">
      <c r="AF1085" s="6"/>
      <c r="AG1085" s="6"/>
      <c r="AH1085" s="6"/>
    </row>
    <row r="1086" spans="32:34" ht="9.9499999999999993" hidden="1" customHeight="1">
      <c r="AF1086" s="6"/>
      <c r="AG1086" s="6"/>
      <c r="AH1086" s="6"/>
    </row>
    <row r="1087" spans="32:34" ht="9.9499999999999993" hidden="1" customHeight="1">
      <c r="AF1087" s="6"/>
      <c r="AG1087" s="6"/>
      <c r="AH1087" s="6"/>
    </row>
    <row r="1088" spans="32:34" ht="9.9499999999999993" hidden="1" customHeight="1">
      <c r="AF1088" s="6"/>
      <c r="AG1088" s="6"/>
      <c r="AH1088" s="6"/>
    </row>
    <row r="1089" spans="32:34" ht="9.9499999999999993" hidden="1" customHeight="1">
      <c r="AF1089" s="6"/>
      <c r="AG1089" s="6"/>
      <c r="AH1089" s="6"/>
    </row>
    <row r="1090" spans="32:34" ht="9.9499999999999993" hidden="1" customHeight="1">
      <c r="AF1090" s="6"/>
      <c r="AG1090" s="6"/>
      <c r="AH1090" s="6"/>
    </row>
    <row r="1091" spans="32:34" ht="9.9499999999999993" hidden="1" customHeight="1">
      <c r="AF1091" s="6"/>
      <c r="AG1091" s="6"/>
      <c r="AH1091" s="6"/>
    </row>
    <row r="1092" spans="32:34" ht="9.9499999999999993" hidden="1" customHeight="1">
      <c r="AF1092" s="6"/>
      <c r="AG1092" s="6"/>
      <c r="AH1092" s="6"/>
    </row>
    <row r="1093" spans="32:34" ht="9.9499999999999993" hidden="1" customHeight="1">
      <c r="AF1093" s="6"/>
      <c r="AG1093" s="6"/>
      <c r="AH1093" s="6"/>
    </row>
    <row r="1094" spans="32:34" ht="9.9499999999999993" hidden="1" customHeight="1">
      <c r="AF1094" s="6"/>
      <c r="AG1094" s="6"/>
      <c r="AH1094" s="6"/>
    </row>
    <row r="1095" spans="32:34" ht="9.9499999999999993" hidden="1" customHeight="1">
      <c r="AF1095" s="6"/>
      <c r="AG1095" s="6"/>
      <c r="AH1095" s="6"/>
    </row>
    <row r="1096" spans="32:34" ht="9.9499999999999993" hidden="1" customHeight="1">
      <c r="AF1096" s="6"/>
      <c r="AG1096" s="6"/>
      <c r="AH1096" s="6"/>
    </row>
    <row r="1097" spans="32:34" ht="9.9499999999999993" hidden="1" customHeight="1">
      <c r="AF1097" s="6"/>
      <c r="AG1097" s="6"/>
      <c r="AH1097" s="6"/>
    </row>
    <row r="1098" spans="32:34" ht="9.9499999999999993" hidden="1" customHeight="1">
      <c r="AF1098" s="6"/>
      <c r="AG1098" s="6"/>
      <c r="AH1098" s="6"/>
    </row>
    <row r="1099" spans="32:34" ht="9.9499999999999993" hidden="1" customHeight="1">
      <c r="AF1099" s="6"/>
      <c r="AG1099" s="6"/>
      <c r="AH1099" s="6"/>
    </row>
    <row r="1100" spans="32:34" ht="9.9499999999999993" hidden="1" customHeight="1">
      <c r="AF1100" s="6"/>
      <c r="AG1100" s="6"/>
      <c r="AH1100" s="6"/>
    </row>
    <row r="1101" spans="32:34" ht="9.9499999999999993" hidden="1" customHeight="1">
      <c r="AF1101" s="6"/>
      <c r="AG1101" s="6"/>
      <c r="AH1101" s="6"/>
    </row>
    <row r="1102" spans="32:34" ht="9.9499999999999993" hidden="1" customHeight="1">
      <c r="AF1102" s="6"/>
      <c r="AG1102" s="6"/>
      <c r="AH1102" s="6"/>
    </row>
    <row r="1103" spans="32:34" ht="9.9499999999999993" hidden="1" customHeight="1">
      <c r="AF1103" s="6"/>
      <c r="AG1103" s="6"/>
      <c r="AH1103" s="6"/>
    </row>
    <row r="1104" spans="32:34" ht="9.9499999999999993" hidden="1" customHeight="1">
      <c r="AF1104" s="6"/>
      <c r="AG1104" s="6"/>
      <c r="AH1104" s="6"/>
    </row>
    <row r="1105" spans="32:34" ht="9.9499999999999993" hidden="1" customHeight="1">
      <c r="AF1105" s="6"/>
      <c r="AG1105" s="6"/>
      <c r="AH1105" s="6"/>
    </row>
    <row r="1106" spans="32:34" ht="9.9499999999999993" hidden="1" customHeight="1">
      <c r="AF1106" s="6"/>
      <c r="AG1106" s="6"/>
      <c r="AH1106" s="6"/>
    </row>
    <row r="1107" spans="32:34" ht="9.9499999999999993" hidden="1" customHeight="1">
      <c r="AF1107" s="6"/>
      <c r="AG1107" s="6"/>
      <c r="AH1107" s="6"/>
    </row>
    <row r="1108" spans="32:34" ht="9.9499999999999993" hidden="1" customHeight="1">
      <c r="AF1108" s="6"/>
      <c r="AG1108" s="6"/>
      <c r="AH1108" s="6"/>
    </row>
    <row r="1109" spans="32:34" ht="9.9499999999999993" hidden="1" customHeight="1">
      <c r="AF1109" s="6"/>
      <c r="AG1109" s="6"/>
      <c r="AH1109" s="6"/>
    </row>
    <row r="1110" spans="32:34" ht="9.9499999999999993" hidden="1" customHeight="1">
      <c r="AF1110" s="6"/>
      <c r="AG1110" s="6"/>
      <c r="AH1110" s="6"/>
    </row>
    <row r="1111" spans="32:34" ht="9.9499999999999993" hidden="1" customHeight="1">
      <c r="AF1111" s="6"/>
      <c r="AG1111" s="6"/>
      <c r="AH1111" s="6"/>
    </row>
    <row r="1112" spans="32:34" ht="9.9499999999999993" hidden="1" customHeight="1">
      <c r="AF1112" s="6"/>
      <c r="AG1112" s="6"/>
      <c r="AH1112" s="6"/>
    </row>
    <row r="1113" spans="32:34" ht="9.9499999999999993" hidden="1" customHeight="1">
      <c r="AF1113" s="6"/>
      <c r="AG1113" s="6"/>
      <c r="AH1113" s="6"/>
    </row>
    <row r="1114" spans="32:34" ht="9.9499999999999993" hidden="1" customHeight="1">
      <c r="AF1114" s="6"/>
      <c r="AG1114" s="6"/>
      <c r="AH1114" s="6"/>
    </row>
    <row r="1115" spans="32:34" ht="9.9499999999999993" hidden="1" customHeight="1">
      <c r="AF1115" s="6"/>
      <c r="AG1115" s="6"/>
      <c r="AH1115" s="6"/>
    </row>
    <row r="1116" spans="32:34" ht="9.9499999999999993" hidden="1" customHeight="1">
      <c r="AF1116" s="6"/>
      <c r="AG1116" s="6"/>
      <c r="AH1116" s="6"/>
    </row>
    <row r="1117" spans="32:34" ht="9.9499999999999993" hidden="1" customHeight="1">
      <c r="AF1117" s="6"/>
      <c r="AG1117" s="6"/>
      <c r="AH1117" s="6"/>
    </row>
    <row r="1118" spans="32:34" ht="9.9499999999999993" hidden="1" customHeight="1">
      <c r="AF1118" s="6"/>
      <c r="AG1118" s="6"/>
      <c r="AH1118" s="6"/>
    </row>
    <row r="1119" spans="32:34" ht="9.9499999999999993" hidden="1" customHeight="1">
      <c r="AF1119" s="6"/>
      <c r="AG1119" s="6"/>
      <c r="AH1119" s="6"/>
    </row>
    <row r="1120" spans="32:34" ht="9.9499999999999993" hidden="1" customHeight="1">
      <c r="AF1120" s="6"/>
      <c r="AG1120" s="6"/>
      <c r="AH1120" s="6"/>
    </row>
    <row r="1121" spans="32:34" ht="9.9499999999999993" hidden="1" customHeight="1">
      <c r="AF1121" s="6"/>
      <c r="AG1121" s="6"/>
      <c r="AH1121" s="6"/>
    </row>
    <row r="1122" spans="32:34" ht="9.9499999999999993" hidden="1" customHeight="1">
      <c r="AF1122" s="6"/>
      <c r="AG1122" s="6"/>
      <c r="AH1122" s="6"/>
    </row>
    <row r="1123" spans="32:34" ht="9.9499999999999993" hidden="1" customHeight="1">
      <c r="AF1123" s="6"/>
      <c r="AG1123" s="6"/>
      <c r="AH1123" s="6"/>
    </row>
    <row r="1124" spans="32:34" ht="9.9499999999999993" hidden="1" customHeight="1">
      <c r="AF1124" s="6"/>
      <c r="AG1124" s="6"/>
      <c r="AH1124" s="6"/>
    </row>
    <row r="1125" spans="32:34" ht="9.9499999999999993" hidden="1" customHeight="1">
      <c r="AF1125" s="6"/>
      <c r="AG1125" s="6"/>
      <c r="AH1125" s="6"/>
    </row>
    <row r="1126" spans="32:34" ht="9.9499999999999993" hidden="1" customHeight="1">
      <c r="AF1126" s="6"/>
      <c r="AG1126" s="6"/>
      <c r="AH1126" s="6"/>
    </row>
    <row r="1127" spans="32:34" ht="9.9499999999999993" hidden="1" customHeight="1">
      <c r="AF1127" s="6"/>
      <c r="AG1127" s="6"/>
      <c r="AH1127" s="6"/>
    </row>
    <row r="1128" spans="32:34" ht="9.9499999999999993" hidden="1" customHeight="1">
      <c r="AF1128" s="6"/>
      <c r="AG1128" s="6"/>
      <c r="AH1128" s="6"/>
    </row>
    <row r="1129" spans="32:34" ht="9.9499999999999993" hidden="1" customHeight="1">
      <c r="AF1129" s="6"/>
      <c r="AG1129" s="6"/>
      <c r="AH1129" s="6"/>
    </row>
    <row r="1130" spans="32:34" ht="9.9499999999999993" hidden="1" customHeight="1">
      <c r="AF1130" s="6"/>
      <c r="AG1130" s="6"/>
      <c r="AH1130" s="6"/>
    </row>
    <row r="1131" spans="32:34" ht="9.9499999999999993" hidden="1" customHeight="1">
      <c r="AF1131" s="6"/>
      <c r="AG1131" s="6"/>
      <c r="AH1131" s="6"/>
    </row>
    <row r="1132" spans="32:34" ht="9.9499999999999993" hidden="1" customHeight="1">
      <c r="AF1132" s="6"/>
      <c r="AG1132" s="6"/>
      <c r="AH1132" s="6"/>
    </row>
    <row r="1133" spans="32:34" ht="9.9499999999999993" hidden="1" customHeight="1">
      <c r="AF1133" s="6"/>
      <c r="AG1133" s="6"/>
      <c r="AH1133" s="6"/>
    </row>
    <row r="1134" spans="32:34" ht="9.9499999999999993" hidden="1" customHeight="1">
      <c r="AF1134" s="6"/>
      <c r="AG1134" s="6"/>
      <c r="AH1134" s="6"/>
    </row>
    <row r="1135" spans="32:34" ht="9.9499999999999993" hidden="1" customHeight="1">
      <c r="AF1135" s="6"/>
      <c r="AG1135" s="6"/>
      <c r="AH1135" s="6"/>
    </row>
    <row r="1136" spans="32:34" ht="9.9499999999999993" hidden="1" customHeight="1">
      <c r="AF1136" s="6"/>
      <c r="AG1136" s="6"/>
      <c r="AH1136" s="6"/>
    </row>
    <row r="1137" spans="32:34" ht="9.9499999999999993" hidden="1" customHeight="1">
      <c r="AF1137" s="6"/>
      <c r="AG1137" s="6"/>
      <c r="AH1137" s="6"/>
    </row>
    <row r="1138" spans="32:34" ht="9.9499999999999993" hidden="1" customHeight="1">
      <c r="AF1138" s="6"/>
      <c r="AG1138" s="6"/>
      <c r="AH1138" s="6"/>
    </row>
    <row r="1139" spans="32:34" ht="9.9499999999999993" hidden="1" customHeight="1">
      <c r="AF1139" s="6"/>
      <c r="AG1139" s="6"/>
      <c r="AH1139" s="6"/>
    </row>
    <row r="1140" spans="32:34" ht="9.9499999999999993" hidden="1" customHeight="1">
      <c r="AF1140" s="6"/>
      <c r="AG1140" s="6"/>
      <c r="AH1140" s="6"/>
    </row>
    <row r="1141" spans="32:34" ht="9.9499999999999993" hidden="1" customHeight="1">
      <c r="AF1141" s="6"/>
      <c r="AG1141" s="6"/>
      <c r="AH1141" s="6"/>
    </row>
    <row r="1142" spans="32:34" ht="9.9499999999999993" hidden="1" customHeight="1">
      <c r="AF1142" s="6"/>
      <c r="AG1142" s="6"/>
      <c r="AH1142" s="6"/>
    </row>
    <row r="1143" spans="32:34" ht="9.9499999999999993" hidden="1" customHeight="1">
      <c r="AF1143" s="6"/>
      <c r="AG1143" s="6"/>
      <c r="AH1143" s="6"/>
    </row>
    <row r="1144" spans="32:34" ht="9.9499999999999993" hidden="1" customHeight="1">
      <c r="AF1144" s="6"/>
      <c r="AG1144" s="6"/>
      <c r="AH1144" s="6"/>
    </row>
    <row r="1145" spans="32:34" ht="9.9499999999999993" hidden="1" customHeight="1">
      <c r="AF1145" s="6"/>
      <c r="AG1145" s="6"/>
      <c r="AH1145" s="6"/>
    </row>
    <row r="1146" spans="32:34" ht="9.9499999999999993" hidden="1" customHeight="1">
      <c r="AF1146" s="6"/>
      <c r="AG1146" s="6"/>
      <c r="AH1146" s="6"/>
    </row>
    <row r="1147" spans="32:34" ht="9.9499999999999993" hidden="1" customHeight="1">
      <c r="AF1147" s="6"/>
      <c r="AG1147" s="6"/>
      <c r="AH1147" s="6"/>
    </row>
    <row r="1148" spans="32:34" ht="9.9499999999999993" hidden="1" customHeight="1">
      <c r="AF1148" s="6"/>
      <c r="AG1148" s="6"/>
      <c r="AH1148" s="6"/>
    </row>
    <row r="1149" spans="32:34" ht="9.9499999999999993" hidden="1" customHeight="1">
      <c r="AF1149" s="6"/>
      <c r="AG1149" s="6"/>
      <c r="AH1149" s="6"/>
    </row>
    <row r="1150" spans="32:34" ht="9.9499999999999993" hidden="1" customHeight="1">
      <c r="AF1150" s="6"/>
      <c r="AG1150" s="6"/>
      <c r="AH1150" s="6"/>
    </row>
    <row r="1151" spans="32:34" ht="9.9499999999999993" hidden="1" customHeight="1">
      <c r="AF1151" s="6"/>
      <c r="AG1151" s="6"/>
      <c r="AH1151" s="6"/>
    </row>
    <row r="1152" spans="32:34" ht="9.9499999999999993" hidden="1" customHeight="1">
      <c r="AF1152" s="6"/>
      <c r="AG1152" s="6"/>
      <c r="AH1152" s="6"/>
    </row>
    <row r="1153" spans="32:34" ht="9.9499999999999993" hidden="1" customHeight="1">
      <c r="AF1153" s="6"/>
      <c r="AG1153" s="6"/>
      <c r="AH1153" s="6"/>
    </row>
    <row r="1154" spans="32:34" ht="9.9499999999999993" hidden="1" customHeight="1">
      <c r="AF1154" s="6"/>
      <c r="AG1154" s="6"/>
      <c r="AH1154" s="6"/>
    </row>
    <row r="1155" spans="32:34" ht="9.9499999999999993" hidden="1" customHeight="1">
      <c r="AF1155" s="6"/>
      <c r="AG1155" s="6"/>
      <c r="AH1155" s="6"/>
    </row>
    <row r="1156" spans="32:34" ht="9.9499999999999993" hidden="1" customHeight="1">
      <c r="AF1156" s="6"/>
      <c r="AG1156" s="6"/>
      <c r="AH1156" s="6"/>
    </row>
    <row r="1157" spans="32:34" ht="9.9499999999999993" hidden="1" customHeight="1">
      <c r="AF1157" s="6"/>
      <c r="AG1157" s="6"/>
      <c r="AH1157" s="6"/>
    </row>
    <row r="1158" spans="32:34" ht="9.9499999999999993" hidden="1" customHeight="1">
      <c r="AF1158" s="6"/>
      <c r="AG1158" s="6"/>
      <c r="AH1158" s="6"/>
    </row>
    <row r="1159" spans="32:34" ht="9.9499999999999993" hidden="1" customHeight="1">
      <c r="AF1159" s="6"/>
      <c r="AG1159" s="6"/>
      <c r="AH1159" s="6"/>
    </row>
    <row r="1160" spans="32:34" ht="9.9499999999999993" hidden="1" customHeight="1">
      <c r="AF1160" s="6"/>
      <c r="AG1160" s="6"/>
      <c r="AH1160" s="6"/>
    </row>
    <row r="1161" spans="32:34" ht="9.9499999999999993" hidden="1" customHeight="1">
      <c r="AF1161" s="6"/>
      <c r="AG1161" s="6"/>
      <c r="AH1161" s="6"/>
    </row>
    <row r="1162" spans="32:34" ht="9.9499999999999993" hidden="1" customHeight="1">
      <c r="AF1162" s="6"/>
      <c r="AG1162" s="6"/>
      <c r="AH1162" s="6"/>
    </row>
    <row r="1163" spans="32:34" ht="9.9499999999999993" hidden="1" customHeight="1">
      <c r="AF1163" s="6"/>
      <c r="AG1163" s="6"/>
      <c r="AH1163" s="6"/>
    </row>
    <row r="1164" spans="32:34" ht="9.9499999999999993" hidden="1" customHeight="1">
      <c r="AF1164" s="6"/>
      <c r="AG1164" s="6"/>
      <c r="AH1164" s="6"/>
    </row>
    <row r="1165" spans="32:34" ht="9.9499999999999993" hidden="1" customHeight="1">
      <c r="AF1165" s="6"/>
      <c r="AG1165" s="6"/>
      <c r="AH1165" s="6"/>
    </row>
    <row r="1166" spans="32:34" ht="9.9499999999999993" hidden="1" customHeight="1">
      <c r="AF1166" s="6"/>
      <c r="AG1166" s="6"/>
      <c r="AH1166" s="6"/>
    </row>
    <row r="1167" spans="32:34" ht="9.9499999999999993" hidden="1" customHeight="1">
      <c r="AF1167" s="6"/>
      <c r="AG1167" s="6"/>
      <c r="AH1167" s="6"/>
    </row>
    <row r="1168" spans="32:34" ht="9.9499999999999993" hidden="1" customHeight="1">
      <c r="AF1168" s="6"/>
      <c r="AG1168" s="6"/>
      <c r="AH1168" s="6"/>
    </row>
    <row r="1169" spans="32:34" ht="9.9499999999999993" hidden="1" customHeight="1">
      <c r="AF1169" s="6"/>
      <c r="AG1169" s="6"/>
      <c r="AH1169" s="6"/>
    </row>
    <row r="1170" spans="32:34" ht="9.9499999999999993" hidden="1" customHeight="1">
      <c r="AF1170" s="6"/>
      <c r="AG1170" s="6"/>
      <c r="AH1170" s="6"/>
    </row>
    <row r="1171" spans="32:34" ht="9.9499999999999993" hidden="1" customHeight="1">
      <c r="AF1171" s="6"/>
      <c r="AG1171" s="6"/>
      <c r="AH1171" s="6"/>
    </row>
    <row r="1172" spans="32:34" ht="9.9499999999999993" hidden="1" customHeight="1">
      <c r="AF1172" s="6"/>
      <c r="AG1172" s="6"/>
      <c r="AH1172" s="6"/>
    </row>
    <row r="1173" spans="32:34" ht="9.9499999999999993" hidden="1" customHeight="1">
      <c r="AF1173" s="6"/>
      <c r="AG1173" s="6"/>
      <c r="AH1173" s="6"/>
    </row>
    <row r="1174" spans="32:34" ht="9.9499999999999993" hidden="1" customHeight="1">
      <c r="AF1174" s="6"/>
      <c r="AG1174" s="6"/>
      <c r="AH1174" s="6"/>
    </row>
    <row r="1175" spans="32:34" ht="9.9499999999999993" hidden="1" customHeight="1">
      <c r="AF1175" s="6"/>
      <c r="AG1175" s="6"/>
      <c r="AH1175" s="6"/>
    </row>
    <row r="1176" spans="32:34" ht="9.9499999999999993" hidden="1" customHeight="1">
      <c r="AF1176" s="6"/>
      <c r="AG1176" s="6"/>
      <c r="AH1176" s="6"/>
    </row>
    <row r="1177" spans="32:34" ht="9.9499999999999993" hidden="1" customHeight="1">
      <c r="AF1177" s="6"/>
      <c r="AG1177" s="6"/>
      <c r="AH1177" s="6"/>
    </row>
    <row r="1178" spans="32:34" ht="9.9499999999999993" hidden="1" customHeight="1">
      <c r="AF1178" s="6"/>
      <c r="AG1178" s="6"/>
      <c r="AH1178" s="6"/>
    </row>
    <row r="1179" spans="32:34" ht="9.9499999999999993" hidden="1" customHeight="1">
      <c r="AF1179" s="6"/>
      <c r="AG1179" s="6"/>
      <c r="AH1179" s="6"/>
    </row>
    <row r="1180" spans="32:34" ht="9.9499999999999993" hidden="1" customHeight="1">
      <c r="AF1180" s="6"/>
      <c r="AG1180" s="6"/>
      <c r="AH1180" s="6"/>
    </row>
    <row r="1181" spans="32:34" ht="9.9499999999999993" hidden="1" customHeight="1">
      <c r="AF1181" s="6"/>
      <c r="AG1181" s="6"/>
      <c r="AH1181" s="6"/>
    </row>
    <row r="1182" spans="32:34" ht="9.9499999999999993" hidden="1" customHeight="1">
      <c r="AF1182" s="6"/>
      <c r="AG1182" s="6"/>
      <c r="AH1182" s="6"/>
    </row>
    <row r="1183" spans="32:34" ht="9.9499999999999993" hidden="1" customHeight="1">
      <c r="AF1183" s="6"/>
      <c r="AG1183" s="6"/>
      <c r="AH1183" s="6"/>
    </row>
    <row r="1184" spans="32:34" ht="9.9499999999999993" hidden="1" customHeight="1">
      <c r="AF1184" s="6"/>
      <c r="AG1184" s="6"/>
      <c r="AH1184" s="6"/>
    </row>
    <row r="1185" spans="32:34" ht="9.9499999999999993" hidden="1" customHeight="1">
      <c r="AF1185" s="6"/>
      <c r="AG1185" s="6"/>
      <c r="AH1185" s="6"/>
    </row>
    <row r="1186" spans="32:34" ht="9.9499999999999993" hidden="1" customHeight="1">
      <c r="AF1186" s="6"/>
      <c r="AG1186" s="6"/>
      <c r="AH1186" s="6"/>
    </row>
    <row r="1187" spans="32:34" ht="9.9499999999999993" hidden="1" customHeight="1">
      <c r="AF1187" s="6"/>
      <c r="AG1187" s="6"/>
      <c r="AH1187" s="6"/>
    </row>
    <row r="1188" spans="32:34" ht="9.9499999999999993" hidden="1" customHeight="1">
      <c r="AF1188" s="6"/>
      <c r="AG1188" s="6"/>
      <c r="AH1188" s="6"/>
    </row>
    <row r="1189" spans="32:34" ht="9.9499999999999993" hidden="1" customHeight="1">
      <c r="AF1189" s="6"/>
      <c r="AG1189" s="6"/>
      <c r="AH1189" s="6"/>
    </row>
    <row r="1190" spans="32:34" ht="9.9499999999999993" hidden="1" customHeight="1">
      <c r="AF1190" s="6"/>
      <c r="AG1190" s="6"/>
      <c r="AH1190" s="6"/>
    </row>
    <row r="1191" spans="32:34" ht="9.9499999999999993" hidden="1" customHeight="1">
      <c r="AF1191" s="6"/>
      <c r="AG1191" s="6"/>
      <c r="AH1191" s="6"/>
    </row>
    <row r="1192" spans="32:34" ht="9.9499999999999993" hidden="1" customHeight="1">
      <c r="AF1192" s="6"/>
      <c r="AG1192" s="6"/>
      <c r="AH1192" s="6"/>
    </row>
    <row r="1193" spans="32:34" ht="9.9499999999999993" hidden="1" customHeight="1">
      <c r="AF1193" s="6"/>
      <c r="AG1193" s="6"/>
      <c r="AH1193" s="6"/>
    </row>
    <row r="1194" spans="32:34" ht="9.9499999999999993" hidden="1" customHeight="1">
      <c r="AF1194" s="6"/>
      <c r="AG1194" s="6"/>
      <c r="AH1194" s="6"/>
    </row>
    <row r="1195" spans="32:34" ht="9.9499999999999993" hidden="1" customHeight="1">
      <c r="AF1195" s="6"/>
      <c r="AG1195" s="6"/>
      <c r="AH1195" s="6"/>
    </row>
    <row r="1196" spans="32:34" ht="9.9499999999999993" hidden="1" customHeight="1">
      <c r="AF1196" s="6"/>
      <c r="AG1196" s="6"/>
      <c r="AH1196" s="6"/>
    </row>
    <row r="1197" spans="32:34" ht="9.9499999999999993" hidden="1" customHeight="1">
      <c r="AF1197" s="6"/>
      <c r="AG1197" s="6"/>
      <c r="AH1197" s="6"/>
    </row>
    <row r="1198" spans="32:34" ht="9.9499999999999993" hidden="1" customHeight="1">
      <c r="AF1198" s="6"/>
      <c r="AG1198" s="6"/>
      <c r="AH1198" s="6"/>
    </row>
    <row r="1199" spans="32:34" ht="9.9499999999999993" hidden="1" customHeight="1">
      <c r="AF1199" s="6"/>
      <c r="AG1199" s="6"/>
      <c r="AH1199" s="6"/>
    </row>
    <row r="1200" spans="32:34" ht="9.9499999999999993" hidden="1" customHeight="1">
      <c r="AF1200" s="6"/>
      <c r="AG1200" s="6"/>
      <c r="AH1200" s="6"/>
    </row>
    <row r="1201" spans="32:34" ht="9.9499999999999993" hidden="1" customHeight="1">
      <c r="AF1201" s="6"/>
      <c r="AG1201" s="6"/>
      <c r="AH1201" s="6"/>
    </row>
    <row r="1202" spans="32:34" ht="9.9499999999999993" hidden="1" customHeight="1">
      <c r="AF1202" s="6"/>
      <c r="AG1202" s="6"/>
      <c r="AH1202" s="6"/>
    </row>
    <row r="1203" spans="32:34" ht="9.9499999999999993" hidden="1" customHeight="1">
      <c r="AF1203" s="6"/>
      <c r="AG1203" s="6"/>
      <c r="AH1203" s="6"/>
    </row>
    <row r="1204" spans="32:34" ht="9.9499999999999993" hidden="1" customHeight="1">
      <c r="AF1204" s="6"/>
      <c r="AG1204" s="6"/>
      <c r="AH1204" s="6"/>
    </row>
    <row r="1205" spans="32:34" ht="9.9499999999999993" hidden="1" customHeight="1">
      <c r="AF1205" s="6"/>
      <c r="AG1205" s="6"/>
      <c r="AH1205" s="6"/>
    </row>
    <row r="1206" spans="32:34" ht="9.9499999999999993" hidden="1" customHeight="1">
      <c r="AF1206" s="6"/>
      <c r="AG1206" s="6"/>
      <c r="AH1206" s="6"/>
    </row>
    <row r="1207" spans="32:34" ht="9.9499999999999993" hidden="1" customHeight="1">
      <c r="AF1207" s="6"/>
      <c r="AG1207" s="6"/>
      <c r="AH1207" s="6"/>
    </row>
    <row r="1208" spans="32:34" ht="9.9499999999999993" hidden="1" customHeight="1">
      <c r="AF1208" s="6"/>
      <c r="AG1208" s="6"/>
      <c r="AH1208" s="6"/>
    </row>
    <row r="1209" spans="32:34" ht="9.9499999999999993" hidden="1" customHeight="1">
      <c r="AF1209" s="6"/>
      <c r="AG1209" s="6"/>
      <c r="AH1209" s="6"/>
    </row>
    <row r="1210" spans="32:34" ht="9.9499999999999993" hidden="1" customHeight="1">
      <c r="AF1210" s="6"/>
      <c r="AG1210" s="6"/>
      <c r="AH1210" s="6"/>
    </row>
    <row r="1211" spans="32:34" ht="9.9499999999999993" hidden="1" customHeight="1">
      <c r="AF1211" s="6"/>
      <c r="AG1211" s="6"/>
      <c r="AH1211" s="6"/>
    </row>
    <row r="1212" spans="32:34" ht="9.9499999999999993" hidden="1" customHeight="1">
      <c r="AF1212" s="6"/>
      <c r="AG1212" s="6"/>
      <c r="AH1212" s="6"/>
    </row>
    <row r="1213" spans="32:34" ht="9.9499999999999993" hidden="1" customHeight="1">
      <c r="AF1213" s="6"/>
      <c r="AG1213" s="6"/>
      <c r="AH1213" s="6"/>
    </row>
    <row r="1214" spans="32:34" ht="9.9499999999999993" hidden="1" customHeight="1">
      <c r="AF1214" s="6"/>
      <c r="AG1214" s="6"/>
      <c r="AH1214" s="6"/>
    </row>
    <row r="1215" spans="32:34" ht="9.9499999999999993" hidden="1" customHeight="1">
      <c r="AF1215" s="6"/>
      <c r="AG1215" s="6"/>
      <c r="AH1215" s="6"/>
    </row>
    <row r="1216" spans="32:34" ht="9.9499999999999993" hidden="1" customHeight="1">
      <c r="AF1216" s="6"/>
      <c r="AG1216" s="6"/>
      <c r="AH1216" s="6"/>
    </row>
    <row r="1217" spans="32:34" ht="9.9499999999999993" hidden="1" customHeight="1">
      <c r="AF1217" s="6"/>
      <c r="AG1217" s="6"/>
      <c r="AH1217" s="6"/>
    </row>
    <row r="1218" spans="32:34" ht="9.9499999999999993" hidden="1" customHeight="1">
      <c r="AF1218" s="6"/>
      <c r="AG1218" s="6"/>
      <c r="AH1218" s="6"/>
    </row>
    <row r="1219" spans="32:34" ht="9.9499999999999993" hidden="1" customHeight="1">
      <c r="AF1219" s="6"/>
      <c r="AG1219" s="6"/>
      <c r="AH1219" s="6"/>
    </row>
    <row r="1220" spans="32:34" ht="9.9499999999999993" hidden="1" customHeight="1">
      <c r="AF1220" s="6"/>
      <c r="AG1220" s="6"/>
      <c r="AH1220" s="6"/>
    </row>
    <row r="1221" spans="32:34" ht="9.9499999999999993" hidden="1" customHeight="1">
      <c r="AF1221" s="6"/>
      <c r="AG1221" s="6"/>
      <c r="AH1221" s="6"/>
    </row>
    <row r="1222" spans="32:34" ht="9.9499999999999993" hidden="1" customHeight="1">
      <c r="AF1222" s="6"/>
      <c r="AG1222" s="6"/>
      <c r="AH1222" s="6"/>
    </row>
    <row r="1223" spans="32:34" ht="9.9499999999999993" hidden="1" customHeight="1">
      <c r="AF1223" s="6"/>
      <c r="AG1223" s="6"/>
      <c r="AH1223" s="6"/>
    </row>
    <row r="1224" spans="32:34" ht="9.9499999999999993" hidden="1" customHeight="1">
      <c r="AF1224" s="6"/>
      <c r="AG1224" s="6"/>
      <c r="AH1224" s="6"/>
    </row>
    <row r="1225" spans="32:34" ht="9.9499999999999993" hidden="1" customHeight="1">
      <c r="AF1225" s="6"/>
      <c r="AG1225" s="6"/>
      <c r="AH1225" s="6"/>
    </row>
    <row r="1226" spans="32:34" ht="9.9499999999999993" hidden="1" customHeight="1">
      <c r="AF1226" s="6"/>
      <c r="AG1226" s="6"/>
      <c r="AH1226" s="6"/>
    </row>
    <row r="1227" spans="32:34" ht="9.9499999999999993" hidden="1" customHeight="1">
      <c r="AF1227" s="6"/>
      <c r="AG1227" s="6"/>
      <c r="AH1227" s="6"/>
    </row>
    <row r="1228" spans="32:34" ht="9.9499999999999993" hidden="1" customHeight="1">
      <c r="AF1228" s="6"/>
      <c r="AG1228" s="6"/>
      <c r="AH1228" s="6"/>
    </row>
    <row r="1229" spans="32:34" ht="9.9499999999999993" hidden="1" customHeight="1">
      <c r="AF1229" s="6"/>
      <c r="AG1229" s="6"/>
      <c r="AH1229" s="6"/>
    </row>
    <row r="1230" spans="32:34" ht="9.9499999999999993" hidden="1" customHeight="1">
      <c r="AF1230" s="6"/>
      <c r="AG1230" s="6"/>
      <c r="AH1230" s="6"/>
    </row>
    <row r="1231" spans="32:34" ht="9.9499999999999993" hidden="1" customHeight="1">
      <c r="AF1231" s="6"/>
      <c r="AG1231" s="6"/>
      <c r="AH1231" s="6"/>
    </row>
    <row r="1232" spans="32:34" ht="9.9499999999999993" hidden="1" customHeight="1">
      <c r="AF1232" s="6"/>
      <c r="AG1232" s="6"/>
      <c r="AH1232" s="6"/>
    </row>
    <row r="1233" spans="32:34" ht="9.9499999999999993" hidden="1" customHeight="1">
      <c r="AF1233" s="6"/>
      <c r="AG1233" s="6"/>
      <c r="AH1233" s="6"/>
    </row>
    <row r="1234" spans="32:34" ht="9.9499999999999993" hidden="1" customHeight="1">
      <c r="AF1234" s="6"/>
      <c r="AG1234" s="6"/>
      <c r="AH1234" s="6"/>
    </row>
    <row r="1235" spans="32:34" ht="9.9499999999999993" hidden="1" customHeight="1">
      <c r="AF1235" s="6"/>
      <c r="AG1235" s="6"/>
      <c r="AH1235" s="6"/>
    </row>
    <row r="1236" spans="32:34" ht="9.9499999999999993" hidden="1" customHeight="1">
      <c r="AF1236" s="6"/>
      <c r="AG1236" s="6"/>
      <c r="AH1236" s="6"/>
    </row>
    <row r="1237" spans="32:34" ht="9.9499999999999993" hidden="1" customHeight="1">
      <c r="AF1237" s="6"/>
      <c r="AG1237" s="6"/>
      <c r="AH1237" s="6"/>
    </row>
    <row r="1238" spans="32:34" ht="9.9499999999999993" hidden="1" customHeight="1">
      <c r="AF1238" s="6"/>
      <c r="AG1238" s="6"/>
      <c r="AH1238" s="6"/>
    </row>
    <row r="1239" spans="32:34" ht="9.9499999999999993" hidden="1" customHeight="1">
      <c r="AF1239" s="6"/>
      <c r="AG1239" s="6"/>
      <c r="AH1239" s="6"/>
    </row>
    <row r="1240" spans="32:34" ht="9.9499999999999993" hidden="1" customHeight="1">
      <c r="AF1240" s="6"/>
      <c r="AG1240" s="6"/>
      <c r="AH1240" s="6"/>
    </row>
    <row r="1241" spans="32:34" ht="9.9499999999999993" hidden="1" customHeight="1">
      <c r="AF1241" s="6"/>
      <c r="AG1241" s="6"/>
      <c r="AH1241" s="6"/>
    </row>
    <row r="1242" spans="32:34" ht="9.9499999999999993" hidden="1" customHeight="1">
      <c r="AF1242" s="6"/>
      <c r="AG1242" s="6"/>
      <c r="AH1242" s="6"/>
    </row>
    <row r="1243" spans="32:34" ht="9.9499999999999993" hidden="1" customHeight="1">
      <c r="AF1243" s="6"/>
      <c r="AG1243" s="6"/>
      <c r="AH1243" s="6"/>
    </row>
    <row r="1244" spans="32:34" ht="9.9499999999999993" hidden="1" customHeight="1">
      <c r="AF1244" s="6"/>
      <c r="AG1244" s="6"/>
      <c r="AH1244" s="6"/>
    </row>
    <row r="1245" spans="32:34" ht="9.9499999999999993" hidden="1" customHeight="1">
      <c r="AF1245" s="6"/>
      <c r="AG1245" s="6"/>
      <c r="AH1245" s="6"/>
    </row>
    <row r="1246" spans="32:34" ht="9.9499999999999993" hidden="1" customHeight="1">
      <c r="AF1246" s="6"/>
      <c r="AG1246" s="6"/>
      <c r="AH1246" s="6"/>
    </row>
    <row r="1247" spans="32:34" ht="9.9499999999999993" hidden="1" customHeight="1">
      <c r="AF1247" s="6"/>
      <c r="AG1247" s="6"/>
      <c r="AH1247" s="6"/>
    </row>
    <row r="1248" spans="32:34" ht="9.9499999999999993" hidden="1" customHeight="1">
      <c r="AF1248" s="6"/>
      <c r="AG1248" s="6"/>
      <c r="AH1248" s="6"/>
    </row>
    <row r="1249" spans="32:34" ht="9.9499999999999993" hidden="1" customHeight="1">
      <c r="AF1249" s="6"/>
      <c r="AG1249" s="6"/>
      <c r="AH1249" s="6"/>
    </row>
    <row r="1250" spans="32:34" ht="9.9499999999999993" hidden="1" customHeight="1">
      <c r="AF1250" s="6"/>
      <c r="AG1250" s="6"/>
      <c r="AH1250" s="6"/>
    </row>
    <row r="1251" spans="32:34" ht="9.9499999999999993" hidden="1" customHeight="1">
      <c r="AF1251" s="6"/>
      <c r="AG1251" s="6"/>
      <c r="AH1251" s="6"/>
    </row>
    <row r="1252" spans="32:34" ht="9.9499999999999993" hidden="1" customHeight="1">
      <c r="AF1252" s="6"/>
      <c r="AG1252" s="6"/>
      <c r="AH1252" s="6"/>
    </row>
    <row r="1253" spans="32:34" ht="9.9499999999999993" hidden="1" customHeight="1">
      <c r="AF1253" s="6"/>
      <c r="AG1253" s="6"/>
      <c r="AH1253" s="6"/>
    </row>
    <row r="1254" spans="32:34" ht="9.9499999999999993" hidden="1" customHeight="1">
      <c r="AF1254" s="6"/>
      <c r="AG1254" s="6"/>
      <c r="AH1254" s="6"/>
    </row>
    <row r="1255" spans="32:34" ht="9.9499999999999993" hidden="1" customHeight="1">
      <c r="AF1255" s="6"/>
      <c r="AG1255" s="6"/>
      <c r="AH1255" s="6"/>
    </row>
    <row r="1256" spans="32:34" ht="9.9499999999999993" hidden="1" customHeight="1">
      <c r="AF1256" s="6"/>
      <c r="AG1256" s="6"/>
      <c r="AH1256" s="6"/>
    </row>
    <row r="1257" spans="32:34" ht="9.9499999999999993" hidden="1" customHeight="1">
      <c r="AF1257" s="6"/>
      <c r="AG1257" s="6"/>
      <c r="AH1257" s="6"/>
    </row>
    <row r="1258" spans="32:34" ht="9.9499999999999993" hidden="1" customHeight="1">
      <c r="AF1258" s="6"/>
      <c r="AG1258" s="6"/>
      <c r="AH1258" s="6"/>
    </row>
    <row r="1259" spans="32:34" ht="9.9499999999999993" hidden="1" customHeight="1">
      <c r="AF1259" s="6"/>
      <c r="AG1259" s="6"/>
      <c r="AH1259" s="6"/>
    </row>
    <row r="1260" spans="32:34" ht="9.9499999999999993" hidden="1" customHeight="1">
      <c r="AF1260" s="6"/>
      <c r="AG1260" s="6"/>
      <c r="AH1260" s="6"/>
    </row>
    <row r="1261" spans="32:34" ht="9.9499999999999993" hidden="1" customHeight="1">
      <c r="AF1261" s="6"/>
      <c r="AG1261" s="6"/>
      <c r="AH1261" s="6"/>
    </row>
    <row r="1262" spans="32:34" ht="9.9499999999999993" hidden="1" customHeight="1">
      <c r="AF1262" s="6"/>
      <c r="AG1262" s="6"/>
      <c r="AH1262" s="6"/>
    </row>
    <row r="1263" spans="32:34" ht="9.9499999999999993" hidden="1" customHeight="1">
      <c r="AF1263" s="6"/>
      <c r="AG1263" s="6"/>
      <c r="AH1263" s="6"/>
    </row>
    <row r="1264" spans="32:34" ht="9.9499999999999993" hidden="1" customHeight="1">
      <c r="AF1264" s="6"/>
      <c r="AG1264" s="6"/>
      <c r="AH1264" s="6"/>
    </row>
    <row r="1265" spans="32:34" ht="9.9499999999999993" hidden="1" customHeight="1">
      <c r="AF1265" s="6"/>
      <c r="AG1265" s="6"/>
      <c r="AH1265" s="6"/>
    </row>
    <row r="1266" spans="32:34" ht="9.9499999999999993" hidden="1" customHeight="1">
      <c r="AF1266" s="6"/>
      <c r="AG1266" s="6"/>
      <c r="AH1266" s="6"/>
    </row>
    <row r="1267" spans="32:34" ht="9.9499999999999993" hidden="1" customHeight="1">
      <c r="AF1267" s="6"/>
      <c r="AG1267" s="6"/>
      <c r="AH1267" s="6"/>
    </row>
    <row r="1268" spans="32:34" ht="9.9499999999999993" hidden="1" customHeight="1">
      <c r="AF1268" s="6"/>
      <c r="AG1268" s="6"/>
      <c r="AH1268" s="6"/>
    </row>
    <row r="1269" spans="32:34" ht="9.9499999999999993" hidden="1" customHeight="1">
      <c r="AF1269" s="6"/>
      <c r="AG1269" s="6"/>
      <c r="AH1269" s="6"/>
    </row>
    <row r="1270" spans="32:34" ht="9.9499999999999993" hidden="1" customHeight="1">
      <c r="AF1270" s="6"/>
      <c r="AG1270" s="6"/>
      <c r="AH1270" s="6"/>
    </row>
    <row r="1271" spans="32:34" ht="9.9499999999999993" hidden="1" customHeight="1">
      <c r="AF1271" s="6"/>
      <c r="AG1271" s="6"/>
      <c r="AH1271" s="6"/>
    </row>
    <row r="1272" spans="32:34" ht="9.9499999999999993" hidden="1" customHeight="1">
      <c r="AF1272" s="6"/>
      <c r="AG1272" s="6"/>
      <c r="AH1272" s="6"/>
    </row>
    <row r="1273" spans="32:34" ht="9.9499999999999993" hidden="1" customHeight="1">
      <c r="AF1273" s="6"/>
      <c r="AG1273" s="6"/>
      <c r="AH1273" s="6"/>
    </row>
    <row r="1274" spans="32:34" ht="9.9499999999999993" hidden="1" customHeight="1">
      <c r="AF1274" s="6"/>
      <c r="AG1274" s="6"/>
      <c r="AH1274" s="6"/>
    </row>
    <row r="1275" spans="32:34" ht="9.9499999999999993" hidden="1" customHeight="1">
      <c r="AF1275" s="6"/>
      <c r="AG1275" s="6"/>
      <c r="AH1275" s="6"/>
    </row>
    <row r="1276" spans="32:34" ht="9.9499999999999993" hidden="1" customHeight="1">
      <c r="AF1276" s="6"/>
      <c r="AG1276" s="6"/>
      <c r="AH1276" s="6"/>
    </row>
    <row r="1277" spans="32:34" ht="9.9499999999999993" hidden="1" customHeight="1">
      <c r="AF1277" s="6"/>
      <c r="AG1277" s="6"/>
      <c r="AH1277" s="6"/>
    </row>
    <row r="1278" spans="32:34" ht="9.9499999999999993" hidden="1" customHeight="1">
      <c r="AF1278" s="6"/>
      <c r="AG1278" s="6"/>
      <c r="AH1278" s="6"/>
    </row>
    <row r="1279" spans="32:34" ht="9.9499999999999993" hidden="1" customHeight="1">
      <c r="AF1279" s="6"/>
      <c r="AG1279" s="6"/>
      <c r="AH1279" s="6"/>
    </row>
    <row r="1280" spans="32:34" ht="9.9499999999999993" hidden="1" customHeight="1">
      <c r="AF1280" s="6"/>
      <c r="AG1280" s="6"/>
      <c r="AH1280" s="6"/>
    </row>
    <row r="1281" spans="32:34" ht="9.9499999999999993" hidden="1" customHeight="1">
      <c r="AF1281" s="6"/>
      <c r="AG1281" s="6"/>
      <c r="AH1281" s="6"/>
    </row>
    <row r="1282" spans="32:34" ht="9.9499999999999993" hidden="1" customHeight="1">
      <c r="AF1282" s="6"/>
      <c r="AG1282" s="6"/>
      <c r="AH1282" s="6"/>
    </row>
    <row r="1283" spans="32:34" ht="9.9499999999999993" hidden="1" customHeight="1">
      <c r="AF1283" s="6"/>
      <c r="AG1283" s="6"/>
      <c r="AH1283" s="6"/>
    </row>
    <row r="1284" spans="32:34" ht="9.9499999999999993" hidden="1" customHeight="1">
      <c r="AF1284" s="6"/>
      <c r="AG1284" s="6"/>
      <c r="AH1284" s="6"/>
    </row>
    <row r="1285" spans="32:34" ht="9.9499999999999993" hidden="1" customHeight="1">
      <c r="AF1285" s="6"/>
      <c r="AG1285" s="6"/>
      <c r="AH1285" s="6"/>
    </row>
    <row r="1286" spans="32:34" ht="9.9499999999999993" hidden="1" customHeight="1">
      <c r="AF1286" s="6"/>
      <c r="AG1286" s="6"/>
      <c r="AH1286" s="6"/>
    </row>
    <row r="1287" spans="32:34" ht="9.9499999999999993" hidden="1" customHeight="1">
      <c r="AF1287" s="6"/>
      <c r="AG1287" s="6"/>
      <c r="AH1287" s="6"/>
    </row>
    <row r="1288" spans="32:34" ht="9.9499999999999993" hidden="1" customHeight="1">
      <c r="AF1288" s="6"/>
      <c r="AG1288" s="6"/>
      <c r="AH1288" s="6"/>
    </row>
    <row r="1289" spans="32:34" ht="9.9499999999999993" hidden="1" customHeight="1">
      <c r="AF1289" s="6"/>
      <c r="AG1289" s="6"/>
      <c r="AH1289" s="6"/>
    </row>
    <row r="1290" spans="32:34" ht="9.9499999999999993" hidden="1" customHeight="1">
      <c r="AF1290" s="6"/>
      <c r="AG1290" s="6"/>
      <c r="AH1290" s="6"/>
    </row>
    <row r="1291" spans="32:34" ht="9.9499999999999993" hidden="1" customHeight="1">
      <c r="AF1291" s="6"/>
      <c r="AG1291" s="6"/>
      <c r="AH1291" s="6"/>
    </row>
    <row r="1292" spans="32:34" ht="9.9499999999999993" hidden="1" customHeight="1">
      <c r="AF1292" s="6"/>
      <c r="AG1292" s="6"/>
      <c r="AH1292" s="6"/>
    </row>
    <row r="1293" spans="32:34" ht="9.9499999999999993" hidden="1" customHeight="1">
      <c r="AF1293" s="6"/>
      <c r="AG1293" s="6"/>
      <c r="AH1293" s="6"/>
    </row>
    <row r="1294" spans="32:34" ht="9.9499999999999993" hidden="1" customHeight="1">
      <c r="AF1294" s="6"/>
      <c r="AG1294" s="6"/>
      <c r="AH1294" s="6"/>
    </row>
    <row r="1295" spans="32:34" ht="9.9499999999999993" hidden="1" customHeight="1">
      <c r="AF1295" s="6"/>
      <c r="AG1295" s="6"/>
      <c r="AH1295" s="6"/>
    </row>
    <row r="1296" spans="32:34" ht="9.9499999999999993" hidden="1" customHeight="1">
      <c r="AF1296" s="6"/>
      <c r="AG1296" s="6"/>
      <c r="AH1296" s="6"/>
    </row>
    <row r="1297" spans="32:34" ht="9.9499999999999993" hidden="1" customHeight="1">
      <c r="AF1297" s="6"/>
      <c r="AG1297" s="6"/>
      <c r="AH1297" s="6"/>
    </row>
    <row r="1298" spans="32:34" ht="9.9499999999999993" hidden="1" customHeight="1">
      <c r="AF1298" s="6"/>
      <c r="AG1298" s="6"/>
      <c r="AH1298" s="6"/>
    </row>
    <row r="1299" spans="32:34" ht="9.9499999999999993" hidden="1" customHeight="1">
      <c r="AF1299" s="6"/>
      <c r="AG1299" s="6"/>
      <c r="AH1299" s="6"/>
    </row>
    <row r="1300" spans="32:34" ht="9.9499999999999993" hidden="1" customHeight="1">
      <c r="AF1300" s="6"/>
      <c r="AG1300" s="6"/>
      <c r="AH1300" s="6"/>
    </row>
    <row r="1301" spans="32:34" ht="9.9499999999999993" hidden="1" customHeight="1">
      <c r="AF1301" s="6"/>
      <c r="AG1301" s="6"/>
      <c r="AH1301" s="6"/>
    </row>
    <row r="1302" spans="32:34" ht="9.9499999999999993" hidden="1" customHeight="1">
      <c r="AF1302" s="6"/>
      <c r="AG1302" s="6"/>
      <c r="AH1302" s="6"/>
    </row>
    <row r="1303" spans="32:34" ht="9.9499999999999993" hidden="1" customHeight="1">
      <c r="AF1303" s="6"/>
      <c r="AG1303" s="6"/>
      <c r="AH1303" s="6"/>
    </row>
    <row r="1304" spans="32:34" ht="9.9499999999999993" hidden="1" customHeight="1">
      <c r="AF1304" s="6"/>
      <c r="AG1304" s="6"/>
      <c r="AH1304" s="6"/>
    </row>
    <row r="1305" spans="32:34" ht="9.9499999999999993" hidden="1" customHeight="1">
      <c r="AF1305" s="6"/>
      <c r="AG1305" s="6"/>
      <c r="AH1305" s="6"/>
    </row>
    <row r="1306" spans="32:34" ht="9.9499999999999993" hidden="1" customHeight="1">
      <c r="AF1306" s="6"/>
      <c r="AG1306" s="6"/>
      <c r="AH1306" s="6"/>
    </row>
    <row r="1307" spans="32:34" ht="9.9499999999999993" hidden="1" customHeight="1">
      <c r="AF1307" s="6"/>
      <c r="AG1307" s="6"/>
      <c r="AH1307" s="6"/>
    </row>
    <row r="1308" spans="32:34" ht="9.9499999999999993" hidden="1" customHeight="1">
      <c r="AF1308" s="6"/>
      <c r="AG1308" s="6"/>
      <c r="AH1308" s="6"/>
    </row>
    <row r="1309" spans="32:34" ht="9.9499999999999993" hidden="1" customHeight="1">
      <c r="AF1309" s="6"/>
      <c r="AG1309" s="6"/>
      <c r="AH1309" s="6"/>
    </row>
    <row r="1310" spans="32:34" ht="9.9499999999999993" hidden="1" customHeight="1">
      <c r="AF1310" s="6"/>
      <c r="AG1310" s="6"/>
      <c r="AH1310" s="6"/>
    </row>
    <row r="1311" spans="32:34" ht="9.9499999999999993" hidden="1" customHeight="1">
      <c r="AF1311" s="6"/>
      <c r="AG1311" s="6"/>
      <c r="AH1311" s="6"/>
    </row>
    <row r="1312" spans="32:34" ht="9.9499999999999993" hidden="1" customHeight="1">
      <c r="AF1312" s="6"/>
      <c r="AG1312" s="6"/>
      <c r="AH1312" s="6"/>
    </row>
    <row r="1313" spans="32:34" ht="9.9499999999999993" hidden="1" customHeight="1">
      <c r="AF1313" s="6"/>
      <c r="AG1313" s="6"/>
      <c r="AH1313" s="6"/>
    </row>
    <row r="1314" spans="32:34" ht="9.9499999999999993" hidden="1" customHeight="1">
      <c r="AF1314" s="6"/>
      <c r="AG1314" s="6"/>
      <c r="AH1314" s="6"/>
    </row>
    <row r="1315" spans="32:34" ht="9.9499999999999993" hidden="1" customHeight="1">
      <c r="AF1315" s="6"/>
      <c r="AG1315" s="6"/>
      <c r="AH1315" s="6"/>
    </row>
    <row r="1316" spans="32:34" ht="9.9499999999999993" hidden="1" customHeight="1">
      <c r="AF1316" s="6"/>
      <c r="AG1316" s="6"/>
      <c r="AH1316" s="6"/>
    </row>
    <row r="1317" spans="32:34" ht="9.9499999999999993" hidden="1" customHeight="1">
      <c r="AF1317" s="6"/>
      <c r="AG1317" s="6"/>
      <c r="AH1317" s="6"/>
    </row>
    <row r="1318" spans="32:34" ht="9.9499999999999993" hidden="1" customHeight="1">
      <c r="AF1318" s="6"/>
      <c r="AG1318" s="6"/>
      <c r="AH1318" s="6"/>
    </row>
    <row r="1319" spans="32:34" ht="9.9499999999999993" hidden="1" customHeight="1">
      <c r="AF1319" s="6"/>
      <c r="AG1319" s="6"/>
      <c r="AH1319" s="6"/>
    </row>
    <row r="1320" spans="32:34" ht="9.9499999999999993" hidden="1" customHeight="1">
      <c r="AF1320" s="6"/>
      <c r="AG1320" s="6"/>
      <c r="AH1320" s="6"/>
    </row>
    <row r="1321" spans="32:34" ht="9.9499999999999993" hidden="1" customHeight="1">
      <c r="AF1321" s="6"/>
      <c r="AG1321" s="6"/>
      <c r="AH1321" s="6"/>
    </row>
    <row r="1322" spans="32:34" ht="9.9499999999999993" hidden="1" customHeight="1">
      <c r="AF1322" s="6"/>
      <c r="AG1322" s="6"/>
      <c r="AH1322" s="6"/>
    </row>
    <row r="1323" spans="32:34" ht="9.9499999999999993" hidden="1" customHeight="1">
      <c r="AF1323" s="6"/>
      <c r="AG1323" s="6"/>
      <c r="AH1323" s="6"/>
    </row>
    <row r="1324" spans="32:34" ht="9.9499999999999993" hidden="1" customHeight="1">
      <c r="AF1324" s="6"/>
      <c r="AG1324" s="6"/>
      <c r="AH1324" s="6"/>
    </row>
    <row r="1325" spans="32:34" ht="9.9499999999999993" hidden="1" customHeight="1">
      <c r="AF1325" s="6"/>
      <c r="AG1325" s="6"/>
      <c r="AH1325" s="6"/>
    </row>
    <row r="1326" spans="32:34" ht="9.9499999999999993" hidden="1" customHeight="1">
      <c r="AF1326" s="6"/>
      <c r="AG1326" s="6"/>
      <c r="AH1326" s="6"/>
    </row>
    <row r="1327" spans="32:34" ht="9.9499999999999993" hidden="1" customHeight="1">
      <c r="AF1327" s="6"/>
      <c r="AG1327" s="6"/>
      <c r="AH1327" s="6"/>
    </row>
    <row r="1328" spans="32:34" ht="9.9499999999999993" hidden="1" customHeight="1">
      <c r="AF1328" s="6"/>
      <c r="AG1328" s="6"/>
      <c r="AH1328" s="6"/>
    </row>
    <row r="1329" spans="32:34" ht="9.9499999999999993" hidden="1" customHeight="1">
      <c r="AF1329" s="6"/>
      <c r="AG1329" s="6"/>
      <c r="AH1329" s="6"/>
    </row>
    <row r="1330" spans="32:34" ht="9.9499999999999993" hidden="1" customHeight="1">
      <c r="AF1330" s="6"/>
      <c r="AG1330" s="6"/>
      <c r="AH1330" s="6"/>
    </row>
    <row r="1331" spans="32:34" ht="9.9499999999999993" hidden="1" customHeight="1">
      <c r="AF1331" s="6"/>
      <c r="AG1331" s="6"/>
      <c r="AH1331" s="6"/>
    </row>
    <row r="1332" spans="32:34" ht="9.9499999999999993" hidden="1" customHeight="1">
      <c r="AF1332" s="6"/>
      <c r="AG1332" s="6"/>
      <c r="AH1332" s="6"/>
    </row>
    <row r="1333" spans="32:34" ht="9.9499999999999993" hidden="1" customHeight="1">
      <c r="AF1333" s="6"/>
      <c r="AG1333" s="6"/>
      <c r="AH1333" s="6"/>
    </row>
    <row r="1334" spans="32:34" ht="9.9499999999999993" hidden="1" customHeight="1">
      <c r="AF1334" s="6"/>
      <c r="AG1334" s="6"/>
      <c r="AH1334" s="6"/>
    </row>
    <row r="1335" spans="32:34" ht="9.9499999999999993" hidden="1" customHeight="1">
      <c r="AF1335" s="6"/>
      <c r="AG1335" s="6"/>
      <c r="AH1335" s="6"/>
    </row>
    <row r="1336" spans="32:34" ht="9.9499999999999993" hidden="1" customHeight="1">
      <c r="AF1336" s="6"/>
      <c r="AG1336" s="6"/>
      <c r="AH1336" s="6"/>
    </row>
    <row r="1337" spans="32:34" ht="9.9499999999999993" hidden="1" customHeight="1">
      <c r="AF1337" s="6"/>
      <c r="AG1337" s="6"/>
      <c r="AH1337" s="6"/>
    </row>
    <row r="1338" spans="32:34" ht="9.9499999999999993" hidden="1" customHeight="1">
      <c r="AF1338" s="6"/>
      <c r="AG1338" s="6"/>
      <c r="AH1338" s="6"/>
    </row>
    <row r="1339" spans="32:34" ht="9.9499999999999993" hidden="1" customHeight="1">
      <c r="AF1339" s="6"/>
      <c r="AG1339" s="6"/>
      <c r="AH1339" s="6"/>
    </row>
    <row r="1340" spans="32:34" ht="9.9499999999999993" hidden="1" customHeight="1">
      <c r="AF1340" s="6"/>
      <c r="AG1340" s="6"/>
      <c r="AH1340" s="6"/>
    </row>
    <row r="1341" spans="32:34" ht="9.9499999999999993" hidden="1" customHeight="1">
      <c r="AF1341" s="6"/>
      <c r="AG1341" s="6"/>
      <c r="AH1341" s="6"/>
    </row>
    <row r="1342" spans="32:34" ht="9.9499999999999993" hidden="1" customHeight="1">
      <c r="AF1342" s="6"/>
      <c r="AG1342" s="6"/>
      <c r="AH1342" s="6"/>
    </row>
    <row r="1343" spans="32:34" ht="9.9499999999999993" hidden="1" customHeight="1">
      <c r="AF1343" s="6"/>
      <c r="AG1343" s="6"/>
      <c r="AH1343" s="6"/>
    </row>
    <row r="1344" spans="32:34" ht="9.9499999999999993" hidden="1" customHeight="1">
      <c r="AF1344" s="6"/>
      <c r="AG1344" s="6"/>
      <c r="AH1344" s="6"/>
    </row>
    <row r="1345" spans="32:34" ht="9.9499999999999993" hidden="1" customHeight="1">
      <c r="AF1345" s="6"/>
      <c r="AG1345" s="6"/>
      <c r="AH1345" s="6"/>
    </row>
    <row r="1346" spans="32:34" ht="9.9499999999999993" hidden="1" customHeight="1">
      <c r="AF1346" s="6"/>
      <c r="AG1346" s="6"/>
      <c r="AH1346" s="6"/>
    </row>
    <row r="1347" spans="32:34" ht="9.9499999999999993" hidden="1" customHeight="1">
      <c r="AF1347" s="6"/>
      <c r="AG1347" s="6"/>
      <c r="AH1347" s="6"/>
    </row>
    <row r="1348" spans="32:34" ht="9.9499999999999993" hidden="1" customHeight="1">
      <c r="AF1348" s="6"/>
      <c r="AG1348" s="6"/>
      <c r="AH1348" s="6"/>
    </row>
    <row r="1349" spans="32:34" ht="9.9499999999999993" hidden="1" customHeight="1">
      <c r="AF1349" s="6"/>
      <c r="AG1349" s="6"/>
      <c r="AH1349" s="6"/>
    </row>
    <row r="1350" spans="32:34" ht="9.9499999999999993" hidden="1" customHeight="1">
      <c r="AF1350" s="6"/>
      <c r="AG1350" s="6"/>
      <c r="AH1350" s="6"/>
    </row>
    <row r="1351" spans="32:34" ht="9.9499999999999993" hidden="1" customHeight="1">
      <c r="AF1351" s="6"/>
      <c r="AG1351" s="6"/>
      <c r="AH1351" s="6"/>
    </row>
    <row r="1352" spans="32:34" ht="9.9499999999999993" hidden="1" customHeight="1">
      <c r="AF1352" s="6"/>
      <c r="AG1352" s="6"/>
      <c r="AH1352" s="6"/>
    </row>
    <row r="1353" spans="32:34" ht="9.9499999999999993" hidden="1" customHeight="1">
      <c r="AF1353" s="6"/>
      <c r="AG1353" s="6"/>
      <c r="AH1353" s="6"/>
    </row>
    <row r="1354" spans="32:34" ht="9.9499999999999993" hidden="1" customHeight="1">
      <c r="AF1354" s="6"/>
      <c r="AG1354" s="6"/>
      <c r="AH1354" s="6"/>
    </row>
    <row r="1355" spans="32:34" ht="9.9499999999999993" hidden="1" customHeight="1">
      <c r="AF1355" s="6"/>
      <c r="AG1355" s="6"/>
      <c r="AH1355" s="6"/>
    </row>
    <row r="1356" spans="32:34" ht="9.9499999999999993" hidden="1" customHeight="1">
      <c r="AF1356" s="6"/>
      <c r="AG1356" s="6"/>
      <c r="AH1356" s="6"/>
    </row>
    <row r="1357" spans="32:34" ht="9.9499999999999993" hidden="1" customHeight="1">
      <c r="AF1357" s="6"/>
      <c r="AG1357" s="6"/>
      <c r="AH1357" s="6"/>
    </row>
    <row r="1358" spans="32:34" ht="9.9499999999999993" hidden="1" customHeight="1">
      <c r="AF1358" s="6"/>
      <c r="AG1358" s="6"/>
      <c r="AH1358" s="6"/>
    </row>
    <row r="1359" spans="32:34" ht="9.9499999999999993" hidden="1" customHeight="1">
      <c r="AF1359" s="6"/>
      <c r="AG1359" s="6"/>
      <c r="AH1359" s="6"/>
    </row>
    <row r="1360" spans="32:34" ht="9.9499999999999993" hidden="1" customHeight="1">
      <c r="AF1360" s="6"/>
      <c r="AG1360" s="6"/>
      <c r="AH1360" s="6"/>
    </row>
    <row r="1361" spans="32:34" ht="9.9499999999999993" hidden="1" customHeight="1">
      <c r="AF1361" s="6"/>
      <c r="AG1361" s="6"/>
      <c r="AH1361" s="6"/>
    </row>
    <row r="1362" spans="32:34" ht="9.9499999999999993" hidden="1" customHeight="1">
      <c r="AF1362" s="6"/>
      <c r="AG1362" s="6"/>
      <c r="AH1362" s="6"/>
    </row>
    <row r="1363" spans="32:34" ht="9.9499999999999993" hidden="1" customHeight="1">
      <c r="AF1363" s="6"/>
      <c r="AG1363" s="6"/>
      <c r="AH1363" s="6"/>
    </row>
    <row r="1364" spans="32:34" ht="9.9499999999999993" hidden="1" customHeight="1">
      <c r="AF1364" s="6"/>
      <c r="AG1364" s="6"/>
      <c r="AH1364" s="6"/>
    </row>
    <row r="1365" spans="32:34" ht="9.9499999999999993" hidden="1" customHeight="1">
      <c r="AF1365" s="6"/>
      <c r="AG1365" s="6"/>
      <c r="AH1365" s="6"/>
    </row>
    <row r="1366" spans="32:34" ht="9.9499999999999993" hidden="1" customHeight="1">
      <c r="AF1366" s="6"/>
      <c r="AG1366" s="6"/>
      <c r="AH1366" s="6"/>
    </row>
    <row r="1367" spans="32:34" ht="9.9499999999999993" hidden="1" customHeight="1">
      <c r="AF1367" s="6"/>
      <c r="AG1367" s="6"/>
      <c r="AH1367" s="6"/>
    </row>
    <row r="1368" spans="32:34" ht="9.9499999999999993" hidden="1" customHeight="1">
      <c r="AF1368" s="6"/>
      <c r="AG1368" s="6"/>
      <c r="AH1368" s="6"/>
    </row>
    <row r="1369" spans="32:34" ht="9.9499999999999993" hidden="1" customHeight="1">
      <c r="AF1369" s="6"/>
      <c r="AG1369" s="6"/>
      <c r="AH1369" s="6"/>
    </row>
    <row r="1370" spans="32:34" ht="9.9499999999999993" hidden="1" customHeight="1">
      <c r="AF1370" s="6"/>
      <c r="AG1370" s="6"/>
      <c r="AH1370" s="6"/>
    </row>
    <row r="1371" spans="32:34" ht="9.9499999999999993" hidden="1" customHeight="1">
      <c r="AF1371" s="6"/>
      <c r="AG1371" s="6"/>
      <c r="AH1371" s="6"/>
    </row>
    <row r="1372" spans="32:34" ht="9.9499999999999993" hidden="1" customHeight="1">
      <c r="AF1372" s="6"/>
      <c r="AG1372" s="6"/>
      <c r="AH1372" s="6"/>
    </row>
    <row r="1373" spans="32:34" ht="9.9499999999999993" hidden="1" customHeight="1">
      <c r="AF1373" s="6"/>
      <c r="AG1373" s="6"/>
      <c r="AH1373" s="6"/>
    </row>
    <row r="1374" spans="32:34" ht="9.9499999999999993" hidden="1" customHeight="1">
      <c r="AF1374" s="6"/>
      <c r="AG1374" s="6"/>
      <c r="AH1374" s="6"/>
    </row>
    <row r="1375" spans="32:34" ht="9.9499999999999993" hidden="1" customHeight="1">
      <c r="AF1375" s="6"/>
      <c r="AG1375" s="6"/>
      <c r="AH1375" s="6"/>
    </row>
    <row r="1376" spans="32:34" ht="9.9499999999999993" hidden="1" customHeight="1">
      <c r="AF1376" s="6"/>
      <c r="AG1376" s="6"/>
      <c r="AH1376" s="6"/>
    </row>
    <row r="1377" spans="32:34" ht="9.9499999999999993" hidden="1" customHeight="1">
      <c r="AF1377" s="6"/>
      <c r="AG1377" s="6"/>
      <c r="AH1377" s="6"/>
    </row>
    <row r="1378" spans="32:34" ht="9.9499999999999993" hidden="1" customHeight="1">
      <c r="AF1378" s="6"/>
      <c r="AG1378" s="6"/>
      <c r="AH1378" s="6"/>
    </row>
    <row r="1379" spans="32:34" ht="9.9499999999999993" hidden="1" customHeight="1">
      <c r="AF1379" s="6"/>
      <c r="AG1379" s="6"/>
      <c r="AH1379" s="6"/>
    </row>
    <row r="1380" spans="32:34" ht="9.9499999999999993" hidden="1" customHeight="1">
      <c r="AF1380" s="6"/>
      <c r="AG1380" s="6"/>
      <c r="AH1380" s="6"/>
    </row>
    <row r="1381" spans="32:34" ht="9.9499999999999993" hidden="1" customHeight="1">
      <c r="AF1381" s="6"/>
      <c r="AG1381" s="6"/>
      <c r="AH1381" s="6"/>
    </row>
    <row r="1382" spans="32:34" ht="9.9499999999999993" hidden="1" customHeight="1">
      <c r="AF1382" s="6"/>
      <c r="AG1382" s="6"/>
      <c r="AH1382" s="6"/>
    </row>
    <row r="1383" spans="32:34" ht="9.9499999999999993" hidden="1" customHeight="1">
      <c r="AF1383" s="6"/>
      <c r="AG1383" s="6"/>
      <c r="AH1383" s="6"/>
    </row>
    <row r="1384" spans="32:34" ht="9.9499999999999993" hidden="1" customHeight="1">
      <c r="AF1384" s="6"/>
      <c r="AG1384" s="6"/>
      <c r="AH1384" s="6"/>
    </row>
    <row r="1385" spans="32:34" ht="9.9499999999999993" hidden="1" customHeight="1">
      <c r="AF1385" s="6"/>
      <c r="AG1385" s="6"/>
      <c r="AH1385" s="6"/>
    </row>
    <row r="1386" spans="32:34" ht="9.9499999999999993" hidden="1" customHeight="1">
      <c r="AF1386" s="6"/>
      <c r="AG1386" s="6"/>
      <c r="AH1386" s="6"/>
    </row>
    <row r="1387" spans="32:34" ht="9.9499999999999993" hidden="1" customHeight="1">
      <c r="AF1387" s="6"/>
      <c r="AG1387" s="6"/>
      <c r="AH1387" s="6"/>
    </row>
    <row r="1388" spans="32:34" ht="9.9499999999999993" hidden="1" customHeight="1">
      <c r="AF1388" s="6"/>
      <c r="AG1388" s="6"/>
      <c r="AH1388" s="6"/>
    </row>
    <row r="1389" spans="32:34" ht="9.9499999999999993" hidden="1" customHeight="1">
      <c r="AF1389" s="6"/>
      <c r="AG1389" s="6"/>
      <c r="AH1389" s="6"/>
    </row>
    <row r="1390" spans="32:34" ht="9.9499999999999993" hidden="1" customHeight="1">
      <c r="AF1390" s="6"/>
      <c r="AG1390" s="6"/>
      <c r="AH1390" s="6"/>
    </row>
    <row r="1391" spans="32:34" ht="9.9499999999999993" hidden="1" customHeight="1">
      <c r="AF1391" s="6"/>
      <c r="AG1391" s="6"/>
      <c r="AH1391" s="6"/>
    </row>
    <row r="1392" spans="32:34" ht="9.9499999999999993" hidden="1" customHeight="1">
      <c r="AF1392" s="6"/>
      <c r="AG1392" s="6"/>
      <c r="AH1392" s="6"/>
    </row>
    <row r="1393" spans="32:34" ht="9.9499999999999993" hidden="1" customHeight="1">
      <c r="AF1393" s="6"/>
      <c r="AG1393" s="6"/>
      <c r="AH1393" s="6"/>
    </row>
    <row r="1394" spans="32:34" ht="9.9499999999999993" hidden="1" customHeight="1">
      <c r="AF1394" s="6"/>
      <c r="AG1394" s="6"/>
      <c r="AH1394" s="6"/>
    </row>
    <row r="1395" spans="32:34" ht="9.9499999999999993" hidden="1" customHeight="1">
      <c r="AF1395" s="6"/>
      <c r="AG1395" s="6"/>
      <c r="AH1395" s="6"/>
    </row>
    <row r="1396" spans="32:34" ht="9.9499999999999993" hidden="1" customHeight="1">
      <c r="AF1396" s="6"/>
      <c r="AG1396" s="6"/>
      <c r="AH1396" s="6"/>
    </row>
    <row r="1397" spans="32:34" ht="9.9499999999999993" hidden="1" customHeight="1">
      <c r="AF1397" s="6"/>
      <c r="AG1397" s="6"/>
      <c r="AH1397" s="6"/>
    </row>
    <row r="1398" spans="32:34" ht="9.9499999999999993" hidden="1" customHeight="1">
      <c r="AF1398" s="6"/>
      <c r="AG1398" s="6"/>
      <c r="AH1398" s="6"/>
    </row>
    <row r="1399" spans="32:34" ht="9.9499999999999993" hidden="1" customHeight="1">
      <c r="AF1399" s="6"/>
      <c r="AG1399" s="6"/>
      <c r="AH1399" s="6"/>
    </row>
    <row r="1400" spans="32:34" ht="9.9499999999999993" hidden="1" customHeight="1">
      <c r="AF1400" s="6"/>
      <c r="AG1400" s="6"/>
      <c r="AH1400" s="6"/>
    </row>
    <row r="1401" spans="32:34" ht="9.9499999999999993" hidden="1" customHeight="1">
      <c r="AF1401" s="6"/>
      <c r="AG1401" s="6"/>
      <c r="AH1401" s="6"/>
    </row>
    <row r="1402" spans="32:34" ht="9.9499999999999993" hidden="1" customHeight="1">
      <c r="AF1402" s="6"/>
      <c r="AG1402" s="6"/>
      <c r="AH1402" s="6"/>
    </row>
    <row r="1403" spans="32:34" ht="9.9499999999999993" hidden="1" customHeight="1">
      <c r="AF1403" s="6"/>
      <c r="AG1403" s="6"/>
      <c r="AH1403" s="6"/>
    </row>
    <row r="1404" spans="32:34" ht="9.9499999999999993" hidden="1" customHeight="1">
      <c r="AF1404" s="6"/>
      <c r="AG1404" s="6"/>
      <c r="AH1404" s="6"/>
    </row>
    <row r="1405" spans="32:34" ht="9.9499999999999993" hidden="1" customHeight="1">
      <c r="AF1405" s="6"/>
      <c r="AG1405" s="6"/>
      <c r="AH1405" s="6"/>
    </row>
    <row r="1406" spans="32:34" ht="9.9499999999999993" hidden="1" customHeight="1">
      <c r="AF1406" s="6"/>
      <c r="AG1406" s="6"/>
      <c r="AH1406" s="6"/>
    </row>
    <row r="1407" spans="32:34" ht="9.9499999999999993" hidden="1" customHeight="1">
      <c r="AF1407" s="6"/>
      <c r="AG1407" s="6"/>
      <c r="AH1407" s="6"/>
    </row>
    <row r="1408" spans="32:34" ht="9.9499999999999993" hidden="1" customHeight="1">
      <c r="AF1408" s="6"/>
      <c r="AG1408" s="6"/>
      <c r="AH1408" s="6"/>
    </row>
    <row r="1409" spans="32:34" ht="9.9499999999999993" hidden="1" customHeight="1">
      <c r="AF1409" s="6"/>
      <c r="AG1409" s="6"/>
      <c r="AH1409" s="6"/>
    </row>
    <row r="1410" spans="32:34" ht="9.9499999999999993" hidden="1" customHeight="1">
      <c r="AF1410" s="6"/>
      <c r="AG1410" s="6"/>
      <c r="AH1410" s="6"/>
    </row>
    <row r="1411" spans="32:34" ht="9.9499999999999993" hidden="1" customHeight="1">
      <c r="AF1411" s="6"/>
      <c r="AG1411" s="6"/>
      <c r="AH1411" s="6"/>
    </row>
    <row r="1412" spans="32:34" ht="9.9499999999999993" hidden="1" customHeight="1">
      <c r="AF1412" s="6"/>
      <c r="AG1412" s="6"/>
      <c r="AH1412" s="6"/>
    </row>
    <row r="1413" spans="32:34" ht="9.9499999999999993" hidden="1" customHeight="1">
      <c r="AF1413" s="6"/>
      <c r="AG1413" s="6"/>
      <c r="AH1413" s="6"/>
    </row>
    <row r="1414" spans="32:34" ht="9.9499999999999993" hidden="1" customHeight="1">
      <c r="AF1414" s="6"/>
      <c r="AG1414" s="6"/>
      <c r="AH1414" s="6"/>
    </row>
    <row r="1415" spans="32:34" ht="9.9499999999999993" hidden="1" customHeight="1">
      <c r="AF1415" s="6"/>
      <c r="AG1415" s="6"/>
      <c r="AH1415" s="6"/>
    </row>
    <row r="1416" spans="32:34" ht="9.9499999999999993" hidden="1" customHeight="1">
      <c r="AF1416" s="6"/>
      <c r="AG1416" s="6"/>
      <c r="AH1416" s="6"/>
    </row>
    <row r="1417" spans="32:34" ht="9.9499999999999993" hidden="1" customHeight="1">
      <c r="AF1417" s="6"/>
      <c r="AG1417" s="6"/>
      <c r="AH1417" s="6"/>
    </row>
    <row r="1418" spans="32:34" ht="9.9499999999999993" hidden="1" customHeight="1">
      <c r="AF1418" s="6"/>
      <c r="AG1418" s="6"/>
      <c r="AH1418" s="6"/>
    </row>
    <row r="1419" spans="32:34" ht="9.9499999999999993" hidden="1" customHeight="1">
      <c r="AF1419" s="6"/>
      <c r="AG1419" s="6"/>
      <c r="AH1419" s="6"/>
    </row>
    <row r="1420" spans="32:34" ht="9.9499999999999993" hidden="1" customHeight="1">
      <c r="AF1420" s="6"/>
      <c r="AG1420" s="6"/>
      <c r="AH1420" s="6"/>
    </row>
    <row r="1421" spans="32:34" ht="9.9499999999999993" hidden="1" customHeight="1">
      <c r="AF1421" s="6"/>
      <c r="AG1421" s="6"/>
      <c r="AH1421" s="6"/>
    </row>
    <row r="1422" spans="32:34" ht="9.9499999999999993" hidden="1" customHeight="1">
      <c r="AF1422" s="6"/>
      <c r="AG1422" s="6"/>
      <c r="AH1422" s="6"/>
    </row>
    <row r="1423" spans="32:34" ht="9.9499999999999993" hidden="1" customHeight="1">
      <c r="AF1423" s="6"/>
      <c r="AG1423" s="6"/>
      <c r="AH1423" s="6"/>
    </row>
    <row r="1424" spans="32:34" ht="9.9499999999999993" hidden="1" customHeight="1">
      <c r="AF1424" s="6"/>
      <c r="AG1424" s="6"/>
      <c r="AH1424" s="6"/>
    </row>
    <row r="1425" spans="32:34" ht="9.9499999999999993" hidden="1" customHeight="1">
      <c r="AF1425" s="6"/>
      <c r="AG1425" s="6"/>
      <c r="AH1425" s="6"/>
    </row>
    <row r="1426" spans="32:34" ht="9.9499999999999993" hidden="1" customHeight="1">
      <c r="AF1426" s="6"/>
      <c r="AG1426" s="6"/>
      <c r="AH1426" s="6"/>
    </row>
    <row r="1427" spans="32:34" ht="9.9499999999999993" hidden="1" customHeight="1">
      <c r="AF1427" s="6"/>
      <c r="AG1427" s="6"/>
      <c r="AH1427" s="6"/>
    </row>
    <row r="1428" spans="32:34" ht="9.9499999999999993" hidden="1" customHeight="1">
      <c r="AF1428" s="6"/>
      <c r="AG1428" s="6"/>
      <c r="AH1428" s="6"/>
    </row>
    <row r="1429" spans="32:34" ht="9.9499999999999993" hidden="1" customHeight="1">
      <c r="AF1429" s="6"/>
      <c r="AG1429" s="6"/>
      <c r="AH1429" s="6"/>
    </row>
    <row r="1430" spans="32:34" ht="9.9499999999999993" hidden="1" customHeight="1">
      <c r="AF1430" s="6"/>
      <c r="AG1430" s="6"/>
      <c r="AH1430" s="6"/>
    </row>
    <row r="1431" spans="32:34" ht="9.9499999999999993" hidden="1" customHeight="1">
      <c r="AF1431" s="6"/>
      <c r="AG1431" s="6"/>
      <c r="AH1431" s="6"/>
    </row>
    <row r="1432" spans="32:34" ht="9.9499999999999993" hidden="1" customHeight="1">
      <c r="AF1432" s="6"/>
      <c r="AG1432" s="6"/>
      <c r="AH1432" s="6"/>
    </row>
    <row r="1433" spans="32:34" ht="9.9499999999999993" hidden="1" customHeight="1">
      <c r="AF1433" s="6"/>
      <c r="AG1433" s="6"/>
      <c r="AH1433" s="6"/>
    </row>
    <row r="1434" spans="32:34" ht="9.9499999999999993" hidden="1" customHeight="1">
      <c r="AF1434" s="6"/>
      <c r="AG1434" s="6"/>
      <c r="AH1434" s="6"/>
    </row>
    <row r="1435" spans="32:34" ht="9.9499999999999993" hidden="1" customHeight="1">
      <c r="AF1435" s="6"/>
      <c r="AG1435" s="6"/>
      <c r="AH1435" s="6"/>
    </row>
    <row r="1436" spans="32:34" ht="9.9499999999999993" hidden="1" customHeight="1">
      <c r="AF1436" s="6"/>
      <c r="AG1436" s="6"/>
      <c r="AH1436" s="6"/>
    </row>
    <row r="1437" spans="32:34" ht="9.9499999999999993" hidden="1" customHeight="1">
      <c r="AF1437" s="6"/>
      <c r="AG1437" s="6"/>
      <c r="AH1437" s="6"/>
    </row>
    <row r="1438" spans="32:34" ht="9.9499999999999993" hidden="1" customHeight="1">
      <c r="AF1438" s="6"/>
      <c r="AG1438" s="6"/>
      <c r="AH1438" s="6"/>
    </row>
    <row r="1439" spans="32:34" ht="9.9499999999999993" hidden="1" customHeight="1">
      <c r="AF1439" s="6"/>
      <c r="AG1439" s="6"/>
      <c r="AH1439" s="6"/>
    </row>
    <row r="1440" spans="32:34" ht="9.9499999999999993" hidden="1" customHeight="1">
      <c r="AF1440" s="6"/>
      <c r="AG1440" s="6"/>
      <c r="AH1440" s="6"/>
    </row>
    <row r="1441" spans="32:34" ht="9.9499999999999993" hidden="1" customHeight="1">
      <c r="AF1441" s="6"/>
      <c r="AG1441" s="6"/>
      <c r="AH1441" s="6"/>
    </row>
    <row r="1442" spans="32:34" ht="9.9499999999999993" hidden="1" customHeight="1">
      <c r="AF1442" s="6"/>
      <c r="AG1442" s="6"/>
      <c r="AH1442" s="6"/>
    </row>
    <row r="1443" spans="32:34" ht="9.9499999999999993" hidden="1" customHeight="1">
      <c r="AF1443" s="6"/>
      <c r="AG1443" s="6"/>
      <c r="AH1443" s="6"/>
    </row>
    <row r="1444" spans="32:34" ht="9.9499999999999993" hidden="1" customHeight="1">
      <c r="AF1444" s="6"/>
      <c r="AG1444" s="6"/>
      <c r="AH1444" s="6"/>
    </row>
    <row r="1445" spans="32:34" ht="9.9499999999999993" hidden="1" customHeight="1">
      <c r="AF1445" s="6"/>
      <c r="AG1445" s="6"/>
      <c r="AH1445" s="6"/>
    </row>
    <row r="1446" spans="32:34" ht="9.9499999999999993" hidden="1" customHeight="1">
      <c r="AF1446" s="6"/>
      <c r="AG1446" s="6"/>
      <c r="AH1446" s="6"/>
    </row>
    <row r="1447" spans="32:34" ht="9.9499999999999993" hidden="1" customHeight="1">
      <c r="AF1447" s="6"/>
      <c r="AG1447" s="6"/>
      <c r="AH1447" s="6"/>
    </row>
    <row r="1448" spans="32:34" ht="9.9499999999999993" hidden="1" customHeight="1">
      <c r="AF1448" s="6"/>
      <c r="AG1448" s="6"/>
      <c r="AH1448" s="6"/>
    </row>
    <row r="1449" spans="32:34" ht="9.9499999999999993" hidden="1" customHeight="1">
      <c r="AF1449" s="6"/>
      <c r="AG1449" s="6"/>
      <c r="AH1449" s="6"/>
    </row>
    <row r="1450" spans="32:34" ht="9.9499999999999993" hidden="1" customHeight="1">
      <c r="AF1450" s="6"/>
      <c r="AG1450" s="6"/>
      <c r="AH1450" s="6"/>
    </row>
    <row r="1451" spans="32:34" ht="9.9499999999999993" hidden="1" customHeight="1">
      <c r="AF1451" s="6"/>
      <c r="AG1451" s="6"/>
      <c r="AH1451" s="6"/>
    </row>
    <row r="1452" spans="32:34" ht="9.9499999999999993" hidden="1" customHeight="1">
      <c r="AF1452" s="6"/>
      <c r="AG1452" s="6"/>
      <c r="AH1452" s="6"/>
    </row>
    <row r="1453" spans="32:34" ht="9.9499999999999993" hidden="1" customHeight="1">
      <c r="AF1453" s="6"/>
      <c r="AG1453" s="6"/>
      <c r="AH1453" s="6"/>
    </row>
    <row r="1454" spans="32:34" ht="9.9499999999999993" hidden="1" customHeight="1">
      <c r="AF1454" s="6"/>
      <c r="AG1454" s="6"/>
      <c r="AH1454" s="6"/>
    </row>
    <row r="1455" spans="32:34" ht="9.9499999999999993" hidden="1" customHeight="1">
      <c r="AF1455" s="6"/>
      <c r="AG1455" s="6"/>
      <c r="AH1455" s="6"/>
    </row>
    <row r="1456" spans="32:34" ht="9.9499999999999993" hidden="1" customHeight="1">
      <c r="AF1456" s="6"/>
      <c r="AG1456" s="6"/>
      <c r="AH1456" s="6"/>
    </row>
    <row r="1457" spans="32:34" ht="9.9499999999999993" hidden="1" customHeight="1">
      <c r="AF1457" s="6"/>
      <c r="AG1457" s="6"/>
      <c r="AH1457" s="6"/>
    </row>
    <row r="1458" spans="32:34" ht="9.9499999999999993" hidden="1" customHeight="1">
      <c r="AF1458" s="6"/>
      <c r="AG1458" s="6"/>
      <c r="AH1458" s="6"/>
    </row>
    <row r="1459" spans="32:34" ht="9.9499999999999993" hidden="1" customHeight="1">
      <c r="AF1459" s="6"/>
      <c r="AG1459" s="6"/>
      <c r="AH1459" s="6"/>
    </row>
    <row r="1460" spans="32:34" ht="9.9499999999999993" hidden="1" customHeight="1">
      <c r="AF1460" s="6"/>
      <c r="AG1460" s="6"/>
      <c r="AH1460" s="6"/>
    </row>
    <row r="1461" spans="32:34" ht="9.9499999999999993" hidden="1" customHeight="1">
      <c r="AF1461" s="6"/>
      <c r="AG1461" s="6"/>
      <c r="AH1461" s="6"/>
    </row>
    <row r="1462" spans="32:34" ht="9.9499999999999993" hidden="1" customHeight="1">
      <c r="AF1462" s="6"/>
      <c r="AG1462" s="6"/>
      <c r="AH1462" s="6"/>
    </row>
    <row r="1463" spans="32:34" ht="9.9499999999999993" hidden="1" customHeight="1">
      <c r="AF1463" s="6"/>
      <c r="AG1463" s="6"/>
      <c r="AH1463" s="6"/>
    </row>
    <row r="1464" spans="32:34" ht="9.9499999999999993" hidden="1" customHeight="1">
      <c r="AF1464" s="6"/>
      <c r="AG1464" s="6"/>
      <c r="AH1464" s="6"/>
    </row>
    <row r="1465" spans="32:34" ht="9.9499999999999993" hidden="1" customHeight="1">
      <c r="AF1465" s="6"/>
      <c r="AG1465" s="6"/>
      <c r="AH1465" s="6"/>
    </row>
    <row r="1466" spans="32:34" ht="9.9499999999999993" hidden="1" customHeight="1">
      <c r="AF1466" s="6"/>
      <c r="AG1466" s="6"/>
      <c r="AH1466" s="6"/>
    </row>
    <row r="1467" spans="32:34" ht="9.9499999999999993" hidden="1" customHeight="1">
      <c r="AF1467" s="6"/>
      <c r="AG1467" s="6"/>
      <c r="AH1467" s="6"/>
    </row>
    <row r="1468" spans="32:34" ht="9.9499999999999993" hidden="1" customHeight="1">
      <c r="AF1468" s="6"/>
      <c r="AG1468" s="6"/>
      <c r="AH1468" s="6"/>
    </row>
    <row r="1469" spans="32:34" ht="9.9499999999999993" hidden="1" customHeight="1">
      <c r="AF1469" s="6"/>
      <c r="AG1469" s="6"/>
      <c r="AH1469" s="6"/>
    </row>
    <row r="1470" spans="32:34" ht="9.9499999999999993" hidden="1" customHeight="1">
      <c r="AF1470" s="6"/>
      <c r="AG1470" s="6"/>
      <c r="AH1470" s="6"/>
    </row>
    <row r="1471" spans="32:34" ht="9.9499999999999993" hidden="1" customHeight="1">
      <c r="AF1471" s="6"/>
      <c r="AG1471" s="6"/>
      <c r="AH1471" s="6"/>
    </row>
    <row r="1472" spans="32:34" ht="9.9499999999999993" hidden="1" customHeight="1">
      <c r="AF1472" s="6"/>
      <c r="AG1472" s="6"/>
      <c r="AH1472" s="6"/>
    </row>
    <row r="1473" spans="32:34" ht="9.9499999999999993" hidden="1" customHeight="1">
      <c r="AF1473" s="6"/>
      <c r="AG1473" s="6"/>
      <c r="AH1473" s="6"/>
    </row>
    <row r="1474" spans="32:34" ht="9.9499999999999993" hidden="1" customHeight="1">
      <c r="AF1474" s="6"/>
      <c r="AG1474" s="6"/>
      <c r="AH1474" s="6"/>
    </row>
    <row r="1475" spans="32:34" ht="9.9499999999999993" hidden="1" customHeight="1">
      <c r="AF1475" s="6"/>
      <c r="AG1475" s="6"/>
      <c r="AH1475" s="6"/>
    </row>
    <row r="1476" spans="32:34" ht="9.9499999999999993" hidden="1" customHeight="1">
      <c r="AF1476" s="6"/>
      <c r="AG1476" s="6"/>
      <c r="AH1476" s="6"/>
    </row>
    <row r="1477" spans="32:34" ht="9.9499999999999993" hidden="1" customHeight="1">
      <c r="AF1477" s="6"/>
      <c r="AG1477" s="6"/>
      <c r="AH1477" s="6"/>
    </row>
    <row r="1478" spans="32:34" ht="9.9499999999999993" hidden="1" customHeight="1">
      <c r="AF1478" s="6"/>
      <c r="AG1478" s="6"/>
      <c r="AH1478" s="6"/>
    </row>
    <row r="1479" spans="32:34" ht="9.9499999999999993" hidden="1" customHeight="1">
      <c r="AF1479" s="6"/>
      <c r="AG1479" s="6"/>
      <c r="AH1479" s="6"/>
    </row>
    <row r="1480" spans="32:34" ht="9.9499999999999993" hidden="1" customHeight="1">
      <c r="AF1480" s="6"/>
      <c r="AG1480" s="6"/>
      <c r="AH1480" s="6"/>
    </row>
    <row r="1481" spans="32:34" ht="9.9499999999999993" hidden="1" customHeight="1">
      <c r="AF1481" s="6"/>
      <c r="AG1481" s="6"/>
      <c r="AH1481" s="6"/>
    </row>
    <row r="1482" spans="32:34" ht="9.9499999999999993" hidden="1" customHeight="1">
      <c r="AF1482" s="6"/>
      <c r="AG1482" s="6"/>
      <c r="AH1482" s="6"/>
    </row>
    <row r="1483" spans="32:34" ht="9.9499999999999993" hidden="1" customHeight="1">
      <c r="AF1483" s="6"/>
      <c r="AG1483" s="6"/>
      <c r="AH1483" s="6"/>
    </row>
    <row r="1484" spans="32:34" ht="9.9499999999999993" hidden="1" customHeight="1">
      <c r="AF1484" s="6"/>
      <c r="AG1484" s="6"/>
      <c r="AH1484" s="6"/>
    </row>
    <row r="1485" spans="32:34" ht="9.9499999999999993" hidden="1" customHeight="1">
      <c r="AF1485" s="6"/>
      <c r="AG1485" s="6"/>
      <c r="AH1485" s="6"/>
    </row>
    <row r="1486" spans="32:34" ht="9.9499999999999993" hidden="1" customHeight="1">
      <c r="AF1486" s="6"/>
      <c r="AG1486" s="6"/>
      <c r="AH1486" s="6"/>
    </row>
    <row r="1487" spans="32:34" ht="9.9499999999999993" hidden="1" customHeight="1">
      <c r="AF1487" s="6"/>
      <c r="AG1487" s="6"/>
      <c r="AH1487" s="6"/>
    </row>
    <row r="1488" spans="32:34" ht="9.9499999999999993" hidden="1" customHeight="1">
      <c r="AF1488" s="6"/>
      <c r="AG1488" s="6"/>
      <c r="AH1488" s="6"/>
    </row>
    <row r="1489" spans="32:34" ht="9.9499999999999993" hidden="1" customHeight="1">
      <c r="AF1489" s="6"/>
      <c r="AG1489" s="6"/>
      <c r="AH1489" s="6"/>
    </row>
    <row r="1490" spans="32:34" ht="9.9499999999999993" hidden="1" customHeight="1">
      <c r="AF1490" s="6"/>
      <c r="AG1490" s="6"/>
      <c r="AH1490" s="6"/>
    </row>
    <row r="1491" spans="32:34" ht="9.9499999999999993" hidden="1" customHeight="1">
      <c r="AF1491" s="6"/>
      <c r="AG1491" s="6"/>
      <c r="AH1491" s="6"/>
    </row>
    <row r="1492" spans="32:34" ht="9.9499999999999993" hidden="1" customHeight="1">
      <c r="AF1492" s="6"/>
      <c r="AG1492" s="6"/>
      <c r="AH1492" s="6"/>
    </row>
    <row r="1493" spans="32:34" ht="9.9499999999999993" hidden="1" customHeight="1">
      <c r="AF1493" s="6"/>
      <c r="AG1493" s="6"/>
      <c r="AH1493" s="6"/>
    </row>
    <row r="1494" spans="32:34" ht="9.9499999999999993" hidden="1" customHeight="1">
      <c r="AF1494" s="6"/>
      <c r="AG1494" s="6"/>
      <c r="AH1494" s="6"/>
    </row>
    <row r="1495" spans="32:34" ht="9.9499999999999993" hidden="1" customHeight="1">
      <c r="AF1495" s="6"/>
      <c r="AG1495" s="6"/>
      <c r="AH1495" s="6"/>
    </row>
    <row r="1496" spans="32:34" ht="9.9499999999999993" hidden="1" customHeight="1">
      <c r="AF1496" s="6"/>
      <c r="AG1496" s="6"/>
      <c r="AH1496" s="6"/>
    </row>
    <row r="1497" spans="32:34" ht="9.9499999999999993" hidden="1" customHeight="1">
      <c r="AF1497" s="6"/>
      <c r="AG1497" s="6"/>
      <c r="AH1497" s="6"/>
    </row>
    <row r="1498" spans="32:34" ht="9.9499999999999993" hidden="1" customHeight="1">
      <c r="AF1498" s="6"/>
      <c r="AG1498" s="6"/>
      <c r="AH1498" s="6"/>
    </row>
    <row r="1499" spans="32:34" ht="9.9499999999999993" hidden="1" customHeight="1">
      <c r="AF1499" s="6"/>
      <c r="AG1499" s="6"/>
      <c r="AH1499" s="6"/>
    </row>
    <row r="1500" spans="32:34" ht="9.9499999999999993" hidden="1" customHeight="1">
      <c r="AF1500" s="6"/>
      <c r="AG1500" s="6"/>
      <c r="AH1500" s="6"/>
    </row>
    <row r="1501" spans="32:34" ht="9.9499999999999993" hidden="1" customHeight="1">
      <c r="AF1501" s="6"/>
      <c r="AG1501" s="6"/>
      <c r="AH1501" s="6"/>
    </row>
    <row r="1502" spans="32:34" ht="9.9499999999999993" hidden="1" customHeight="1">
      <c r="AF1502" s="6"/>
      <c r="AG1502" s="6"/>
      <c r="AH1502" s="6"/>
    </row>
    <row r="1503" spans="32:34" ht="9.9499999999999993" hidden="1" customHeight="1">
      <c r="AF1503" s="6"/>
      <c r="AG1503" s="6"/>
      <c r="AH1503" s="6"/>
    </row>
    <row r="1504" spans="32:34" ht="9.9499999999999993" hidden="1" customHeight="1">
      <c r="AF1504" s="6"/>
      <c r="AG1504" s="6"/>
      <c r="AH1504" s="6"/>
    </row>
    <row r="1505" spans="32:34" ht="9.9499999999999993" hidden="1" customHeight="1">
      <c r="AF1505" s="6"/>
      <c r="AG1505" s="6"/>
      <c r="AH1505" s="6"/>
    </row>
    <row r="1506" spans="32:34" ht="9.9499999999999993" hidden="1" customHeight="1">
      <c r="AF1506" s="6"/>
      <c r="AG1506" s="6"/>
      <c r="AH1506" s="6"/>
    </row>
    <row r="1507" spans="32:34" ht="9.9499999999999993" hidden="1" customHeight="1">
      <c r="AF1507" s="6"/>
      <c r="AG1507" s="6"/>
      <c r="AH1507" s="6"/>
    </row>
    <row r="1508" spans="32:34" ht="9.9499999999999993" hidden="1" customHeight="1">
      <c r="AF1508" s="6"/>
      <c r="AG1508" s="6"/>
      <c r="AH1508" s="6"/>
    </row>
    <row r="1509" spans="32:34" ht="9.9499999999999993" hidden="1" customHeight="1">
      <c r="AF1509" s="6"/>
      <c r="AG1509" s="6"/>
      <c r="AH1509" s="6"/>
    </row>
    <row r="1510" spans="32:34" ht="9.9499999999999993" hidden="1" customHeight="1">
      <c r="AF1510" s="6"/>
      <c r="AG1510" s="6"/>
      <c r="AH1510" s="6"/>
    </row>
    <row r="1511" spans="32:34" ht="9.9499999999999993" hidden="1" customHeight="1">
      <c r="AF1511" s="6"/>
      <c r="AG1511" s="6"/>
      <c r="AH1511" s="6"/>
    </row>
    <row r="1512" spans="32:34" ht="9.9499999999999993" hidden="1" customHeight="1">
      <c r="AF1512" s="6"/>
      <c r="AG1512" s="6"/>
      <c r="AH1512" s="6"/>
    </row>
    <row r="1513" spans="32:34" ht="9.9499999999999993" hidden="1" customHeight="1">
      <c r="AF1513" s="6"/>
      <c r="AG1513" s="6"/>
      <c r="AH1513" s="6"/>
    </row>
    <row r="1514" spans="32:34" ht="9.9499999999999993" hidden="1" customHeight="1">
      <c r="AF1514" s="6"/>
      <c r="AG1514" s="6"/>
      <c r="AH1514" s="6"/>
    </row>
    <row r="1515" spans="32:34" ht="9.9499999999999993" hidden="1" customHeight="1">
      <c r="AF1515" s="6"/>
      <c r="AG1515" s="6"/>
      <c r="AH1515" s="6"/>
    </row>
    <row r="1516" spans="32:34" ht="9.9499999999999993" hidden="1" customHeight="1">
      <c r="AF1516" s="6"/>
      <c r="AG1516" s="6"/>
      <c r="AH1516" s="6"/>
    </row>
    <row r="1517" spans="32:34" ht="9.9499999999999993" hidden="1" customHeight="1">
      <c r="AF1517" s="6"/>
      <c r="AG1517" s="6"/>
      <c r="AH1517" s="6"/>
    </row>
    <row r="1518" spans="32:34" ht="9.9499999999999993" hidden="1" customHeight="1">
      <c r="AF1518" s="6"/>
      <c r="AG1518" s="6"/>
      <c r="AH1518" s="6"/>
    </row>
    <row r="1519" spans="32:34" ht="9.9499999999999993" hidden="1" customHeight="1">
      <c r="AF1519" s="6"/>
      <c r="AG1519" s="6"/>
      <c r="AH1519" s="6"/>
    </row>
    <row r="1520" spans="32:34" ht="9.9499999999999993" hidden="1" customHeight="1">
      <c r="AF1520" s="6"/>
      <c r="AG1520" s="6"/>
      <c r="AH1520" s="6"/>
    </row>
    <row r="1521" spans="32:34" ht="9.9499999999999993" hidden="1" customHeight="1">
      <c r="AF1521" s="6"/>
      <c r="AG1521" s="6"/>
      <c r="AH1521" s="6"/>
    </row>
    <row r="1522" spans="32:34" ht="9.9499999999999993" hidden="1" customHeight="1">
      <c r="AF1522" s="6"/>
      <c r="AG1522" s="6"/>
      <c r="AH1522" s="6"/>
    </row>
    <row r="1523" spans="32:34" ht="9.9499999999999993" hidden="1" customHeight="1">
      <c r="AF1523" s="6"/>
      <c r="AG1523" s="6"/>
      <c r="AH1523" s="6"/>
    </row>
    <row r="1524" spans="32:34" ht="9.9499999999999993" hidden="1" customHeight="1">
      <c r="AF1524" s="6"/>
      <c r="AG1524" s="6"/>
      <c r="AH1524" s="6"/>
    </row>
    <row r="1525" spans="32:34" ht="9.9499999999999993" hidden="1" customHeight="1">
      <c r="AF1525" s="6"/>
      <c r="AG1525" s="6"/>
      <c r="AH1525" s="6"/>
    </row>
    <row r="1526" spans="32:34" ht="9.9499999999999993" hidden="1" customHeight="1">
      <c r="AF1526" s="6"/>
      <c r="AG1526" s="6"/>
      <c r="AH1526" s="6"/>
    </row>
    <row r="1527" spans="32:34" ht="9.9499999999999993" hidden="1" customHeight="1">
      <c r="AF1527" s="6"/>
      <c r="AG1527" s="6"/>
      <c r="AH1527" s="6"/>
    </row>
    <row r="1528" spans="32:34" ht="9.9499999999999993" hidden="1" customHeight="1">
      <c r="AF1528" s="6"/>
      <c r="AG1528" s="6"/>
      <c r="AH1528" s="6"/>
    </row>
    <row r="1529" spans="32:34" ht="9.9499999999999993" hidden="1" customHeight="1">
      <c r="AF1529" s="6"/>
      <c r="AG1529" s="6"/>
      <c r="AH1529" s="6"/>
    </row>
    <row r="1530" spans="32:34" ht="9.9499999999999993" hidden="1" customHeight="1">
      <c r="AF1530" s="6"/>
      <c r="AG1530" s="6"/>
      <c r="AH1530" s="6"/>
    </row>
    <row r="1531" spans="32:34" ht="9.9499999999999993" hidden="1" customHeight="1">
      <c r="AF1531" s="6"/>
      <c r="AG1531" s="6"/>
      <c r="AH1531" s="6"/>
    </row>
    <row r="1532" spans="32:34" ht="9.9499999999999993" hidden="1" customHeight="1">
      <c r="AF1532" s="6"/>
      <c r="AG1532" s="6"/>
      <c r="AH1532" s="6"/>
    </row>
    <row r="1533" spans="32:34" ht="9.9499999999999993" hidden="1" customHeight="1">
      <c r="AF1533" s="6"/>
      <c r="AG1533" s="6"/>
      <c r="AH1533" s="6"/>
    </row>
    <row r="1534" spans="32:34" ht="9.9499999999999993" hidden="1" customHeight="1">
      <c r="AF1534" s="6"/>
      <c r="AG1534" s="6"/>
      <c r="AH1534" s="6"/>
    </row>
    <row r="1535" spans="32:34" ht="9.9499999999999993" hidden="1" customHeight="1">
      <c r="AF1535" s="6"/>
      <c r="AG1535" s="6"/>
      <c r="AH1535" s="6"/>
    </row>
    <row r="1536" spans="32:34" ht="9.9499999999999993" hidden="1" customHeight="1">
      <c r="AF1536" s="6"/>
      <c r="AG1536" s="6"/>
      <c r="AH1536" s="6"/>
    </row>
    <row r="1537" spans="32:34" ht="9.9499999999999993" hidden="1" customHeight="1">
      <c r="AF1537" s="6"/>
      <c r="AG1537" s="6"/>
      <c r="AH1537" s="6"/>
    </row>
    <row r="1538" spans="32:34" ht="9.9499999999999993" hidden="1" customHeight="1">
      <c r="AF1538" s="6"/>
      <c r="AG1538" s="6"/>
      <c r="AH1538" s="6"/>
    </row>
    <row r="1539" spans="32:34" ht="9.9499999999999993" hidden="1" customHeight="1">
      <c r="AF1539" s="6"/>
      <c r="AG1539" s="6"/>
      <c r="AH1539" s="6"/>
    </row>
    <row r="1540" spans="32:34" ht="9.9499999999999993" hidden="1" customHeight="1">
      <c r="AF1540" s="6"/>
      <c r="AG1540" s="6"/>
      <c r="AH1540" s="6"/>
    </row>
    <row r="1541" spans="32:34" ht="9.9499999999999993" hidden="1" customHeight="1">
      <c r="AF1541" s="6"/>
      <c r="AG1541" s="6"/>
      <c r="AH1541" s="6"/>
    </row>
    <row r="1542" spans="32:34" ht="9.9499999999999993" hidden="1" customHeight="1">
      <c r="AF1542" s="6"/>
      <c r="AG1542" s="6"/>
      <c r="AH1542" s="6"/>
    </row>
    <row r="1543" spans="32:34" ht="9.9499999999999993" hidden="1" customHeight="1">
      <c r="AF1543" s="6"/>
      <c r="AG1543" s="6"/>
      <c r="AH1543" s="6"/>
    </row>
    <row r="1544" spans="32:34" ht="9.9499999999999993" hidden="1" customHeight="1">
      <c r="AF1544" s="6"/>
      <c r="AG1544" s="6"/>
      <c r="AH1544" s="6"/>
    </row>
    <row r="1545" spans="32:34" ht="9.9499999999999993" hidden="1" customHeight="1">
      <c r="AF1545" s="6"/>
      <c r="AG1545" s="6"/>
      <c r="AH1545" s="6"/>
    </row>
    <row r="1546" spans="32:34" ht="9.9499999999999993" hidden="1" customHeight="1">
      <c r="AF1546" s="6"/>
      <c r="AG1546" s="6"/>
      <c r="AH1546" s="6"/>
    </row>
    <row r="1547" spans="32:34" ht="9.9499999999999993" hidden="1" customHeight="1">
      <c r="AF1547" s="6"/>
      <c r="AG1547" s="6"/>
      <c r="AH1547" s="6"/>
    </row>
    <row r="1548" spans="32:34" ht="9.9499999999999993" hidden="1" customHeight="1">
      <c r="AF1548" s="6"/>
      <c r="AG1548" s="6"/>
      <c r="AH1548" s="6"/>
    </row>
    <row r="1549" spans="32:34" ht="9.9499999999999993" hidden="1" customHeight="1">
      <c r="AF1549" s="6"/>
      <c r="AG1549" s="6"/>
      <c r="AH1549" s="6"/>
    </row>
    <row r="1550" spans="32:34" ht="9.9499999999999993" hidden="1" customHeight="1">
      <c r="AF1550" s="6"/>
      <c r="AG1550" s="6"/>
      <c r="AH1550" s="6"/>
    </row>
    <row r="1551" spans="32:34" ht="9.9499999999999993" hidden="1" customHeight="1">
      <c r="AF1551" s="6"/>
      <c r="AG1551" s="6"/>
      <c r="AH1551" s="6"/>
    </row>
    <row r="1552" spans="32:34" ht="9.9499999999999993" hidden="1" customHeight="1">
      <c r="AF1552" s="6"/>
      <c r="AG1552" s="6"/>
      <c r="AH1552" s="6"/>
    </row>
    <row r="1553" spans="32:34" ht="9.9499999999999993" hidden="1" customHeight="1">
      <c r="AF1553" s="6"/>
      <c r="AG1553" s="6"/>
      <c r="AH1553" s="6"/>
    </row>
    <row r="1554" spans="32:34" ht="9.9499999999999993" hidden="1" customHeight="1">
      <c r="AF1554" s="6"/>
      <c r="AG1554" s="6"/>
      <c r="AH1554" s="6"/>
    </row>
    <row r="1555" spans="32:34" ht="9.9499999999999993" hidden="1" customHeight="1">
      <c r="AF1555" s="6"/>
      <c r="AG1555" s="6"/>
      <c r="AH1555" s="6"/>
    </row>
    <row r="1556" spans="32:34" ht="9.9499999999999993" hidden="1" customHeight="1">
      <c r="AF1556" s="6"/>
      <c r="AG1556" s="6"/>
      <c r="AH1556" s="6"/>
    </row>
    <row r="1557" spans="32:34" ht="9.9499999999999993" hidden="1" customHeight="1">
      <c r="AF1557" s="6"/>
      <c r="AG1557" s="6"/>
      <c r="AH1557" s="6"/>
    </row>
    <row r="1558" spans="32:34" ht="9.9499999999999993" hidden="1" customHeight="1">
      <c r="AF1558" s="6"/>
      <c r="AG1558" s="6"/>
      <c r="AH1558" s="6"/>
    </row>
    <row r="1559" spans="32:34" ht="9.9499999999999993" hidden="1" customHeight="1">
      <c r="AF1559" s="6"/>
      <c r="AG1559" s="6"/>
      <c r="AH1559" s="6"/>
    </row>
    <row r="1560" spans="32:34" ht="9.9499999999999993" hidden="1" customHeight="1">
      <c r="AF1560" s="6"/>
      <c r="AG1560" s="6"/>
      <c r="AH1560" s="6"/>
    </row>
    <row r="1561" spans="32:34" ht="9.9499999999999993" hidden="1" customHeight="1">
      <c r="AF1561" s="6"/>
      <c r="AG1561" s="6"/>
      <c r="AH1561" s="6"/>
    </row>
    <row r="1562" spans="32:34" ht="9.9499999999999993" hidden="1" customHeight="1">
      <c r="AF1562" s="6"/>
      <c r="AG1562" s="6"/>
      <c r="AH1562" s="6"/>
    </row>
    <row r="1563" spans="32:34" ht="9.9499999999999993" hidden="1" customHeight="1">
      <c r="AF1563" s="6"/>
      <c r="AG1563" s="6"/>
      <c r="AH1563" s="6"/>
    </row>
    <row r="1564" spans="32:34" ht="9.9499999999999993" hidden="1" customHeight="1">
      <c r="AF1564" s="6"/>
      <c r="AG1564" s="6"/>
      <c r="AH1564" s="6"/>
    </row>
    <row r="1565" spans="32:34" ht="9.9499999999999993" hidden="1" customHeight="1">
      <c r="AF1565" s="6"/>
      <c r="AG1565" s="6"/>
      <c r="AH1565" s="6"/>
    </row>
    <row r="1566" spans="32:34" ht="9.9499999999999993" hidden="1" customHeight="1">
      <c r="AF1566" s="6"/>
      <c r="AG1566" s="6"/>
      <c r="AH1566" s="6"/>
    </row>
    <row r="1567" spans="32:34" ht="9.9499999999999993" hidden="1" customHeight="1">
      <c r="AF1567" s="6"/>
      <c r="AG1567" s="6"/>
      <c r="AH1567" s="6"/>
    </row>
    <row r="1568" spans="32:34" ht="9.9499999999999993" hidden="1" customHeight="1">
      <c r="AF1568" s="6"/>
      <c r="AG1568" s="6"/>
      <c r="AH1568" s="6"/>
    </row>
    <row r="1569" spans="32:34" ht="9.9499999999999993" hidden="1" customHeight="1">
      <c r="AF1569" s="6"/>
      <c r="AG1569" s="6"/>
      <c r="AH1569" s="6"/>
    </row>
    <row r="1570" spans="32:34" ht="9.9499999999999993" hidden="1" customHeight="1">
      <c r="AF1570" s="6"/>
      <c r="AG1570" s="6"/>
      <c r="AH1570" s="6"/>
    </row>
    <row r="1571" spans="32:34" ht="9.9499999999999993" hidden="1" customHeight="1">
      <c r="AF1571" s="6"/>
      <c r="AG1571" s="6"/>
      <c r="AH1571" s="6"/>
    </row>
    <row r="1572" spans="32:34" ht="9.9499999999999993" hidden="1" customHeight="1">
      <c r="AF1572" s="6"/>
      <c r="AG1572" s="6"/>
      <c r="AH1572" s="6"/>
    </row>
    <row r="1573" spans="32:34" ht="9.9499999999999993" hidden="1" customHeight="1">
      <c r="AF1573" s="6"/>
      <c r="AG1573" s="6"/>
      <c r="AH1573" s="6"/>
    </row>
    <row r="1574" spans="32:34" ht="9.9499999999999993" hidden="1" customHeight="1">
      <c r="AF1574" s="6"/>
      <c r="AG1574" s="6"/>
      <c r="AH1574" s="6"/>
    </row>
    <row r="1575" spans="32:34" ht="9.9499999999999993" hidden="1" customHeight="1">
      <c r="AF1575" s="6"/>
      <c r="AG1575" s="6"/>
      <c r="AH1575" s="6"/>
    </row>
    <row r="1576" spans="32:34" ht="9.9499999999999993" hidden="1" customHeight="1">
      <c r="AF1576" s="6"/>
      <c r="AG1576" s="6"/>
      <c r="AH1576" s="6"/>
    </row>
    <row r="1577" spans="32:34" ht="9.9499999999999993" hidden="1" customHeight="1">
      <c r="AF1577" s="6"/>
      <c r="AG1577" s="6"/>
      <c r="AH1577" s="6"/>
    </row>
    <row r="1578" spans="32:34" ht="9.9499999999999993" hidden="1" customHeight="1">
      <c r="AF1578" s="6"/>
      <c r="AG1578" s="6"/>
      <c r="AH1578" s="6"/>
    </row>
    <row r="1579" spans="32:34" ht="9.9499999999999993" hidden="1" customHeight="1">
      <c r="AF1579" s="6"/>
      <c r="AG1579" s="6"/>
      <c r="AH1579" s="6"/>
    </row>
    <row r="1580" spans="32:34" ht="9.9499999999999993" hidden="1" customHeight="1">
      <c r="AF1580" s="6"/>
      <c r="AG1580" s="6"/>
      <c r="AH1580" s="6"/>
    </row>
    <row r="1581" spans="32:34" ht="9.9499999999999993" hidden="1" customHeight="1">
      <c r="AF1581" s="6"/>
      <c r="AG1581" s="6"/>
      <c r="AH1581" s="6"/>
    </row>
    <row r="1582" spans="32:34" ht="9.9499999999999993" hidden="1" customHeight="1">
      <c r="AF1582" s="6"/>
      <c r="AG1582" s="6"/>
      <c r="AH1582" s="6"/>
    </row>
    <row r="1583" spans="32:34" ht="9.9499999999999993" hidden="1" customHeight="1">
      <c r="AF1583" s="6"/>
      <c r="AG1583" s="6"/>
      <c r="AH1583" s="6"/>
    </row>
    <row r="1584" spans="32:34" ht="9.9499999999999993" hidden="1" customHeight="1">
      <c r="AF1584" s="6"/>
      <c r="AG1584" s="6"/>
      <c r="AH1584" s="6"/>
    </row>
    <row r="1585" spans="32:34" ht="9.9499999999999993" hidden="1" customHeight="1">
      <c r="AF1585" s="6"/>
      <c r="AG1585" s="6"/>
      <c r="AH1585" s="6"/>
    </row>
    <row r="1586" spans="32:34" ht="9.9499999999999993" hidden="1" customHeight="1">
      <c r="AF1586" s="6"/>
      <c r="AG1586" s="6"/>
      <c r="AH1586" s="6"/>
    </row>
    <row r="1587" spans="32:34" ht="9.9499999999999993" hidden="1" customHeight="1">
      <c r="AF1587" s="6"/>
      <c r="AG1587" s="6"/>
      <c r="AH1587" s="6"/>
    </row>
    <row r="1588" spans="32:34" ht="9.9499999999999993" hidden="1" customHeight="1">
      <c r="AF1588" s="6"/>
      <c r="AG1588" s="6"/>
      <c r="AH1588" s="6"/>
    </row>
    <row r="1589" spans="32:34" ht="9.9499999999999993" hidden="1" customHeight="1">
      <c r="AF1589" s="6"/>
      <c r="AG1589" s="6"/>
      <c r="AH1589" s="6"/>
    </row>
    <row r="1590" spans="32:34" ht="9.9499999999999993" hidden="1" customHeight="1">
      <c r="AF1590" s="6"/>
      <c r="AG1590" s="6"/>
      <c r="AH1590" s="6"/>
    </row>
    <row r="1591" spans="32:34" ht="9.9499999999999993" hidden="1" customHeight="1">
      <c r="AF1591" s="6"/>
      <c r="AG1591" s="6"/>
      <c r="AH1591" s="6"/>
    </row>
    <row r="1592" spans="32:34" ht="9.9499999999999993" hidden="1" customHeight="1">
      <c r="AF1592" s="6"/>
      <c r="AG1592" s="6"/>
      <c r="AH1592" s="6"/>
    </row>
    <row r="1593" spans="32:34" ht="9.9499999999999993" hidden="1" customHeight="1">
      <c r="AF1593" s="6"/>
      <c r="AG1593" s="6"/>
      <c r="AH1593" s="6"/>
    </row>
    <row r="1594" spans="32:34" ht="9.9499999999999993" hidden="1" customHeight="1">
      <c r="AF1594" s="6"/>
      <c r="AG1594" s="6"/>
      <c r="AH1594" s="6"/>
    </row>
    <row r="1595" spans="32:34" ht="9.9499999999999993" hidden="1" customHeight="1">
      <c r="AF1595" s="6"/>
      <c r="AG1595" s="6"/>
      <c r="AH1595" s="6"/>
    </row>
    <row r="1596" spans="32:34" ht="9.9499999999999993" hidden="1" customHeight="1">
      <c r="AF1596" s="6"/>
      <c r="AG1596" s="6"/>
      <c r="AH1596" s="6"/>
    </row>
    <row r="1597" spans="32:34" ht="9.9499999999999993" hidden="1" customHeight="1">
      <c r="AF1597" s="6"/>
      <c r="AG1597" s="6"/>
      <c r="AH1597" s="6"/>
    </row>
    <row r="1598" spans="32:34" ht="9.9499999999999993" hidden="1" customHeight="1">
      <c r="AF1598" s="6"/>
      <c r="AG1598" s="6"/>
      <c r="AH1598" s="6"/>
    </row>
    <row r="1599" spans="32:34" ht="9.9499999999999993" hidden="1" customHeight="1">
      <c r="AF1599" s="6"/>
      <c r="AG1599" s="6"/>
      <c r="AH1599" s="6"/>
    </row>
    <row r="1600" spans="32:34" ht="9.9499999999999993" hidden="1" customHeight="1">
      <c r="AF1600" s="6"/>
      <c r="AG1600" s="6"/>
      <c r="AH1600" s="6"/>
    </row>
    <row r="1601" spans="32:34" ht="9.9499999999999993" hidden="1" customHeight="1">
      <c r="AF1601" s="6"/>
      <c r="AG1601" s="6"/>
      <c r="AH1601" s="6"/>
    </row>
    <row r="1602" spans="32:34" ht="9.9499999999999993" hidden="1" customHeight="1">
      <c r="AF1602" s="6"/>
      <c r="AG1602" s="6"/>
      <c r="AH1602" s="6"/>
    </row>
    <row r="1603" spans="32:34" ht="9.9499999999999993" hidden="1" customHeight="1">
      <c r="AF1603" s="6"/>
      <c r="AG1603" s="6"/>
      <c r="AH1603" s="6"/>
    </row>
    <row r="1604" spans="32:34" ht="9.9499999999999993" hidden="1" customHeight="1">
      <c r="AF1604" s="6"/>
      <c r="AG1604" s="6"/>
      <c r="AH1604" s="6"/>
    </row>
    <row r="1605" spans="32:34" ht="9.9499999999999993" hidden="1" customHeight="1">
      <c r="AF1605" s="6"/>
      <c r="AG1605" s="6"/>
      <c r="AH1605" s="6"/>
    </row>
    <row r="1606" spans="32:34" ht="9.9499999999999993" hidden="1" customHeight="1">
      <c r="AF1606" s="6"/>
      <c r="AG1606" s="6"/>
      <c r="AH1606" s="6"/>
    </row>
    <row r="1607" spans="32:34" ht="9.9499999999999993" hidden="1" customHeight="1">
      <c r="AF1607" s="6"/>
      <c r="AG1607" s="6"/>
      <c r="AH1607" s="6"/>
    </row>
    <row r="1608" spans="32:34" ht="9.9499999999999993" hidden="1" customHeight="1">
      <c r="AF1608" s="6"/>
      <c r="AG1608" s="6"/>
      <c r="AH1608" s="6"/>
    </row>
    <row r="1609" spans="32:34" ht="9.9499999999999993" hidden="1" customHeight="1">
      <c r="AF1609" s="6"/>
      <c r="AG1609" s="6"/>
      <c r="AH1609" s="6"/>
    </row>
    <row r="1610" spans="32:34" ht="9.9499999999999993" hidden="1" customHeight="1">
      <c r="AF1610" s="6"/>
      <c r="AG1610" s="6"/>
      <c r="AH1610" s="6"/>
    </row>
    <row r="1611" spans="32:34" ht="9.9499999999999993" hidden="1" customHeight="1">
      <c r="AF1611" s="6"/>
      <c r="AG1611" s="6"/>
      <c r="AH1611" s="6"/>
    </row>
    <row r="1612" spans="32:34" ht="9.9499999999999993" hidden="1" customHeight="1">
      <c r="AF1612" s="6"/>
      <c r="AG1612" s="6"/>
      <c r="AH1612" s="6"/>
    </row>
    <row r="1613" spans="32:34" ht="9.9499999999999993" hidden="1" customHeight="1">
      <c r="AF1613" s="6"/>
      <c r="AG1613" s="6"/>
      <c r="AH1613" s="6"/>
    </row>
    <row r="1614" spans="32:34" ht="9.9499999999999993" hidden="1" customHeight="1">
      <c r="AF1614" s="6"/>
      <c r="AG1614" s="6"/>
      <c r="AH1614" s="6"/>
    </row>
    <row r="1615" spans="32:34" ht="9.9499999999999993" hidden="1" customHeight="1">
      <c r="AF1615" s="6"/>
      <c r="AG1615" s="6"/>
      <c r="AH1615" s="6"/>
    </row>
    <row r="1616" spans="32:34" ht="9.9499999999999993" hidden="1" customHeight="1">
      <c r="AF1616" s="6"/>
      <c r="AG1616" s="6"/>
      <c r="AH1616" s="6"/>
    </row>
    <row r="1617" spans="32:34" ht="9.9499999999999993" hidden="1" customHeight="1">
      <c r="AF1617" s="6"/>
      <c r="AG1617" s="6"/>
      <c r="AH1617" s="6"/>
    </row>
    <row r="1618" spans="32:34" ht="9.9499999999999993" hidden="1" customHeight="1">
      <c r="AF1618" s="6"/>
      <c r="AG1618" s="6"/>
      <c r="AH1618" s="6"/>
    </row>
    <row r="1619" spans="32:34" ht="9.9499999999999993" hidden="1" customHeight="1">
      <c r="AF1619" s="6"/>
      <c r="AG1619" s="6"/>
      <c r="AH1619" s="6"/>
    </row>
    <row r="1620" spans="32:34" ht="9.9499999999999993" hidden="1" customHeight="1">
      <c r="AF1620" s="6"/>
      <c r="AG1620" s="6"/>
      <c r="AH1620" s="6"/>
    </row>
    <row r="1621" spans="32:34" ht="9.9499999999999993" hidden="1" customHeight="1">
      <c r="AF1621" s="6"/>
      <c r="AG1621" s="6"/>
      <c r="AH1621" s="6"/>
    </row>
    <row r="1622" spans="32:34" ht="9.9499999999999993" hidden="1" customHeight="1">
      <c r="AF1622" s="6"/>
      <c r="AG1622" s="6"/>
      <c r="AH1622" s="6"/>
    </row>
    <row r="1623" spans="32:34" ht="9.9499999999999993" hidden="1" customHeight="1">
      <c r="AF1623" s="6"/>
      <c r="AG1623" s="6"/>
      <c r="AH1623" s="6"/>
    </row>
    <row r="1624" spans="32:34" ht="9.9499999999999993" hidden="1" customHeight="1">
      <c r="AF1624" s="6"/>
      <c r="AG1624" s="6"/>
      <c r="AH1624" s="6"/>
    </row>
    <row r="1625" spans="32:34" ht="9.9499999999999993" hidden="1" customHeight="1">
      <c r="AF1625" s="6"/>
      <c r="AG1625" s="6"/>
      <c r="AH1625" s="6"/>
    </row>
    <row r="1626" spans="32:34" ht="9.9499999999999993" hidden="1" customHeight="1">
      <c r="AF1626" s="6"/>
      <c r="AG1626" s="6"/>
      <c r="AH1626" s="6"/>
    </row>
    <row r="1627" spans="32:34" ht="9.9499999999999993" hidden="1" customHeight="1">
      <c r="AF1627" s="6"/>
      <c r="AG1627" s="6"/>
      <c r="AH1627" s="6"/>
    </row>
    <row r="1628" spans="32:34" ht="9.9499999999999993" hidden="1" customHeight="1">
      <c r="AF1628" s="6"/>
      <c r="AG1628" s="6"/>
      <c r="AH1628" s="6"/>
    </row>
    <row r="1629" spans="32:34" ht="9.9499999999999993" hidden="1" customHeight="1">
      <c r="AF1629" s="6"/>
      <c r="AG1629" s="6"/>
      <c r="AH1629" s="6"/>
    </row>
    <row r="1630" spans="32:34" ht="9.9499999999999993" hidden="1" customHeight="1">
      <c r="AF1630" s="6"/>
      <c r="AG1630" s="6"/>
      <c r="AH1630" s="6"/>
    </row>
    <row r="1631" spans="32:34" ht="9.9499999999999993" hidden="1" customHeight="1">
      <c r="AF1631" s="6"/>
      <c r="AG1631" s="6"/>
      <c r="AH1631" s="6"/>
    </row>
    <row r="1632" spans="32:34" ht="9.9499999999999993" hidden="1" customHeight="1">
      <c r="AF1632" s="6"/>
      <c r="AG1632" s="6"/>
      <c r="AH1632" s="6"/>
    </row>
    <row r="1633" spans="32:34" ht="9.9499999999999993" hidden="1" customHeight="1">
      <c r="AF1633" s="6"/>
      <c r="AG1633" s="6"/>
      <c r="AH1633" s="6"/>
    </row>
    <row r="1634" spans="32:34" ht="9.9499999999999993" hidden="1" customHeight="1">
      <c r="AF1634" s="6"/>
      <c r="AG1634" s="6"/>
      <c r="AH1634" s="6"/>
    </row>
    <row r="1635" spans="32:34" ht="9.9499999999999993" hidden="1" customHeight="1">
      <c r="AF1635" s="6"/>
      <c r="AG1635" s="6"/>
      <c r="AH1635" s="6"/>
    </row>
    <row r="1636" spans="32:34" ht="9.9499999999999993" hidden="1" customHeight="1">
      <c r="AF1636" s="6"/>
      <c r="AG1636" s="6"/>
      <c r="AH1636" s="6"/>
    </row>
    <row r="1637" spans="32:34" ht="9.9499999999999993" hidden="1" customHeight="1">
      <c r="AF1637" s="6"/>
      <c r="AG1637" s="6"/>
      <c r="AH1637" s="6"/>
    </row>
    <row r="1638" spans="32:34" ht="9.9499999999999993" hidden="1" customHeight="1">
      <c r="AF1638" s="6"/>
      <c r="AG1638" s="6"/>
      <c r="AH1638" s="6"/>
    </row>
    <row r="1639" spans="32:34" ht="9.9499999999999993" hidden="1" customHeight="1">
      <c r="AF1639" s="6"/>
      <c r="AG1639" s="6"/>
      <c r="AH1639" s="6"/>
    </row>
    <row r="1640" spans="32:34" ht="9.9499999999999993" hidden="1" customHeight="1">
      <c r="AF1640" s="6"/>
      <c r="AG1640" s="6"/>
      <c r="AH1640" s="6"/>
    </row>
    <row r="1641" spans="32:34" ht="9.9499999999999993" hidden="1" customHeight="1">
      <c r="AF1641" s="6"/>
      <c r="AG1641" s="6"/>
      <c r="AH1641" s="6"/>
    </row>
    <row r="1642" spans="32:34" ht="9.9499999999999993" hidden="1" customHeight="1">
      <c r="AF1642" s="6"/>
      <c r="AG1642" s="6"/>
      <c r="AH1642" s="6"/>
    </row>
    <row r="1643" spans="32:34" ht="9.9499999999999993" hidden="1" customHeight="1">
      <c r="AF1643" s="6"/>
      <c r="AG1643" s="6"/>
      <c r="AH1643" s="6"/>
    </row>
    <row r="1644" spans="32:34" ht="9.9499999999999993" hidden="1" customHeight="1">
      <c r="AF1644" s="6"/>
      <c r="AG1644" s="6"/>
      <c r="AH1644" s="6"/>
    </row>
    <row r="1645" spans="32:34" ht="9.9499999999999993" hidden="1" customHeight="1">
      <c r="AF1645" s="6"/>
      <c r="AG1645" s="6"/>
      <c r="AH1645" s="6"/>
    </row>
    <row r="1646" spans="32:34" ht="9.9499999999999993" hidden="1" customHeight="1">
      <c r="AF1646" s="6"/>
      <c r="AG1646" s="6"/>
      <c r="AH1646" s="6"/>
    </row>
    <row r="1647" spans="32:34" ht="9.9499999999999993" hidden="1" customHeight="1">
      <c r="AF1647" s="6"/>
      <c r="AG1647" s="6"/>
      <c r="AH1647" s="6"/>
    </row>
    <row r="1648" spans="32:34" ht="9.9499999999999993" hidden="1" customHeight="1">
      <c r="AF1648" s="6"/>
      <c r="AG1648" s="6"/>
      <c r="AH1648" s="6"/>
    </row>
    <row r="1649" spans="32:34" ht="9.9499999999999993" hidden="1" customHeight="1">
      <c r="AF1649" s="6"/>
      <c r="AG1649" s="6"/>
      <c r="AH1649" s="6"/>
    </row>
    <row r="1650" spans="32:34" ht="9.9499999999999993" hidden="1" customHeight="1">
      <c r="AF1650" s="6"/>
      <c r="AG1650" s="6"/>
      <c r="AH1650" s="6"/>
    </row>
    <row r="1651" spans="32:34" ht="9.9499999999999993" hidden="1" customHeight="1">
      <c r="AF1651" s="6"/>
      <c r="AG1651" s="6"/>
      <c r="AH1651" s="6"/>
    </row>
    <row r="1652" spans="32:34" ht="9.9499999999999993" hidden="1" customHeight="1">
      <c r="AF1652" s="6"/>
      <c r="AG1652" s="6"/>
      <c r="AH1652" s="6"/>
    </row>
    <row r="1653" spans="32:34" ht="9.9499999999999993" hidden="1" customHeight="1">
      <c r="AF1653" s="6"/>
      <c r="AG1653" s="6"/>
      <c r="AH1653" s="6"/>
    </row>
    <row r="1654" spans="32:34" ht="9.9499999999999993" hidden="1" customHeight="1">
      <c r="AF1654" s="6"/>
      <c r="AG1654" s="6"/>
      <c r="AH1654" s="6"/>
    </row>
    <row r="1655" spans="32:34" ht="9.9499999999999993" hidden="1" customHeight="1">
      <c r="AF1655" s="6"/>
      <c r="AG1655" s="6"/>
      <c r="AH1655" s="6"/>
    </row>
    <row r="1656" spans="32:34" ht="9.9499999999999993" hidden="1" customHeight="1">
      <c r="AF1656" s="6"/>
      <c r="AG1656" s="6"/>
      <c r="AH1656" s="6"/>
    </row>
    <row r="1657" spans="32:34" ht="9.9499999999999993" hidden="1" customHeight="1">
      <c r="AF1657" s="6"/>
      <c r="AG1657" s="6"/>
      <c r="AH1657" s="6"/>
    </row>
    <row r="1658" spans="32:34" ht="9.9499999999999993" hidden="1" customHeight="1">
      <c r="AF1658" s="6"/>
      <c r="AG1658" s="6"/>
      <c r="AH1658" s="6"/>
    </row>
    <row r="1659" spans="32:34" ht="9.9499999999999993" hidden="1" customHeight="1">
      <c r="AF1659" s="6"/>
      <c r="AG1659" s="6"/>
      <c r="AH1659" s="6"/>
    </row>
    <row r="1660" spans="32:34" ht="9.9499999999999993" hidden="1" customHeight="1">
      <c r="AF1660" s="6"/>
      <c r="AG1660" s="6"/>
      <c r="AH1660" s="6"/>
    </row>
    <row r="1661" spans="32:34" ht="9.9499999999999993" hidden="1" customHeight="1">
      <c r="AF1661" s="6"/>
      <c r="AG1661" s="6"/>
      <c r="AH1661" s="6"/>
    </row>
    <row r="1662" spans="32:34" ht="9.9499999999999993" hidden="1" customHeight="1">
      <c r="AF1662" s="6"/>
      <c r="AG1662" s="6"/>
      <c r="AH1662" s="6"/>
    </row>
    <row r="1663" spans="32:34" ht="9.9499999999999993" hidden="1" customHeight="1">
      <c r="AF1663" s="6"/>
      <c r="AG1663" s="6"/>
      <c r="AH1663" s="6"/>
    </row>
    <row r="1664" spans="32:34" ht="9.9499999999999993" hidden="1" customHeight="1">
      <c r="AF1664" s="6"/>
      <c r="AG1664" s="6"/>
      <c r="AH1664" s="6"/>
    </row>
    <row r="1665" spans="32:34" ht="9.9499999999999993" hidden="1" customHeight="1">
      <c r="AF1665" s="6"/>
      <c r="AG1665" s="6"/>
      <c r="AH1665" s="6"/>
    </row>
    <row r="1666" spans="32:34" ht="9.9499999999999993" hidden="1" customHeight="1">
      <c r="AF1666" s="6"/>
      <c r="AG1666" s="6"/>
      <c r="AH1666" s="6"/>
    </row>
    <row r="1667" spans="32:34" ht="9.9499999999999993" hidden="1" customHeight="1">
      <c r="AF1667" s="6"/>
      <c r="AG1667" s="6"/>
      <c r="AH1667" s="6"/>
    </row>
    <row r="1668" spans="32:34" ht="9.9499999999999993" hidden="1" customHeight="1">
      <c r="AF1668" s="6"/>
      <c r="AG1668" s="6"/>
      <c r="AH1668" s="6"/>
    </row>
    <row r="1669" spans="32:34" ht="9.9499999999999993" hidden="1" customHeight="1">
      <c r="AF1669" s="6"/>
      <c r="AG1669" s="6"/>
      <c r="AH1669" s="6"/>
    </row>
    <row r="1670" spans="32:34" ht="9.9499999999999993" hidden="1" customHeight="1">
      <c r="AF1670" s="6"/>
      <c r="AG1670" s="6"/>
      <c r="AH1670" s="6"/>
    </row>
    <row r="1671" spans="32:34" ht="9.9499999999999993" hidden="1" customHeight="1">
      <c r="AF1671" s="6"/>
      <c r="AG1671" s="6"/>
      <c r="AH1671" s="6"/>
    </row>
    <row r="1672" spans="32:34" ht="9.9499999999999993" hidden="1" customHeight="1">
      <c r="AF1672" s="6"/>
      <c r="AG1672" s="6"/>
      <c r="AH1672" s="6"/>
    </row>
    <row r="1673" spans="32:34" ht="9.9499999999999993" hidden="1" customHeight="1">
      <c r="AF1673" s="6"/>
      <c r="AG1673" s="6"/>
      <c r="AH1673" s="6"/>
    </row>
    <row r="1674" spans="32:34" ht="9.9499999999999993" hidden="1" customHeight="1">
      <c r="AF1674" s="6"/>
      <c r="AG1674" s="6"/>
      <c r="AH1674" s="6"/>
    </row>
    <row r="1675" spans="32:34" ht="9.9499999999999993" hidden="1" customHeight="1">
      <c r="AF1675" s="6"/>
      <c r="AG1675" s="6"/>
      <c r="AH1675" s="6"/>
    </row>
    <row r="1676" spans="32:34" ht="9.9499999999999993" hidden="1" customHeight="1">
      <c r="AF1676" s="6"/>
      <c r="AG1676" s="6"/>
      <c r="AH1676" s="6"/>
    </row>
    <row r="1677" spans="32:34" ht="9.9499999999999993" hidden="1" customHeight="1">
      <c r="AF1677" s="6"/>
      <c r="AG1677" s="6"/>
      <c r="AH1677" s="6"/>
    </row>
    <row r="1678" spans="32:34" ht="9.9499999999999993" hidden="1" customHeight="1">
      <c r="AF1678" s="6"/>
      <c r="AG1678" s="6"/>
      <c r="AH1678" s="6"/>
    </row>
    <row r="1679" spans="32:34" ht="9.9499999999999993" hidden="1" customHeight="1">
      <c r="AF1679" s="6"/>
      <c r="AG1679" s="6"/>
      <c r="AH1679" s="6"/>
    </row>
    <row r="1680" spans="32:34" ht="9.9499999999999993" hidden="1" customHeight="1">
      <c r="AF1680" s="6"/>
      <c r="AG1680" s="6"/>
      <c r="AH1680" s="6"/>
    </row>
    <row r="1681" spans="32:34" ht="9.9499999999999993" hidden="1" customHeight="1">
      <c r="AF1681" s="6"/>
      <c r="AG1681" s="6"/>
      <c r="AH1681" s="6"/>
    </row>
    <row r="1682" spans="32:34" ht="9.9499999999999993" hidden="1" customHeight="1">
      <c r="AF1682" s="6"/>
      <c r="AG1682" s="6"/>
      <c r="AH1682" s="6"/>
    </row>
    <row r="1683" spans="32:34" ht="9.9499999999999993" hidden="1" customHeight="1">
      <c r="AF1683" s="6"/>
      <c r="AG1683" s="6"/>
      <c r="AH1683" s="6"/>
    </row>
    <row r="1684" spans="32:34" ht="9.9499999999999993" hidden="1" customHeight="1">
      <c r="AF1684" s="6"/>
      <c r="AG1684" s="6"/>
      <c r="AH1684" s="6"/>
    </row>
    <row r="1685" spans="32:34" ht="9.9499999999999993" hidden="1" customHeight="1">
      <c r="AF1685" s="6"/>
      <c r="AG1685" s="6"/>
      <c r="AH1685" s="6"/>
    </row>
    <row r="1686" spans="32:34" ht="9.9499999999999993" hidden="1" customHeight="1">
      <c r="AF1686" s="6"/>
      <c r="AG1686" s="6"/>
      <c r="AH1686" s="6"/>
    </row>
    <row r="1687" spans="32:34" ht="9.9499999999999993" hidden="1" customHeight="1">
      <c r="AF1687" s="6"/>
      <c r="AG1687" s="6"/>
      <c r="AH1687" s="6"/>
    </row>
    <row r="1688" spans="32:34" ht="9.9499999999999993" hidden="1" customHeight="1">
      <c r="AF1688" s="6"/>
      <c r="AG1688" s="6"/>
      <c r="AH1688" s="6"/>
    </row>
    <row r="1689" spans="32:34" ht="9.9499999999999993" hidden="1" customHeight="1">
      <c r="AF1689" s="6"/>
      <c r="AG1689" s="6"/>
      <c r="AH1689" s="6"/>
    </row>
    <row r="1690" spans="32:34" ht="9.9499999999999993" hidden="1" customHeight="1">
      <c r="AF1690" s="6"/>
      <c r="AG1690" s="6"/>
      <c r="AH1690" s="6"/>
    </row>
    <row r="1691" spans="32:34" ht="9.9499999999999993" hidden="1" customHeight="1">
      <c r="AF1691" s="6"/>
      <c r="AG1691" s="6"/>
      <c r="AH1691" s="6"/>
    </row>
    <row r="1692" spans="32:34" ht="9.9499999999999993" hidden="1" customHeight="1">
      <c r="AF1692" s="6"/>
      <c r="AG1692" s="6"/>
      <c r="AH1692" s="6"/>
    </row>
    <row r="1693" spans="32:34" ht="9.9499999999999993" hidden="1" customHeight="1">
      <c r="AF1693" s="6"/>
      <c r="AG1693" s="6"/>
      <c r="AH1693" s="6"/>
    </row>
    <row r="1694" spans="32:34" ht="9.9499999999999993" hidden="1" customHeight="1">
      <c r="AF1694" s="6"/>
      <c r="AG1694" s="6"/>
      <c r="AH1694" s="6"/>
    </row>
    <row r="1695" spans="32:34" ht="9.9499999999999993" hidden="1" customHeight="1">
      <c r="AF1695" s="6"/>
      <c r="AG1695" s="6"/>
      <c r="AH1695" s="6"/>
    </row>
    <row r="1696" spans="32:34" ht="9.9499999999999993" hidden="1" customHeight="1">
      <c r="AF1696" s="6"/>
      <c r="AG1696" s="6"/>
      <c r="AH1696" s="6"/>
    </row>
    <row r="1697" spans="32:34" ht="9.9499999999999993" hidden="1" customHeight="1">
      <c r="AF1697" s="6"/>
      <c r="AG1697" s="6"/>
      <c r="AH1697" s="6"/>
    </row>
    <row r="1698" spans="32:34" ht="9.9499999999999993" hidden="1" customHeight="1">
      <c r="AF1698" s="6"/>
      <c r="AG1698" s="6"/>
      <c r="AH1698" s="6"/>
    </row>
    <row r="1699" spans="32:34" ht="9.9499999999999993" hidden="1" customHeight="1">
      <c r="AF1699" s="6"/>
      <c r="AG1699" s="6"/>
      <c r="AH1699" s="6"/>
    </row>
    <row r="1700" spans="32:34" ht="9.9499999999999993" hidden="1" customHeight="1">
      <c r="AF1700" s="6"/>
      <c r="AG1700" s="6"/>
      <c r="AH1700" s="6"/>
    </row>
    <row r="1701" spans="32:34" ht="9.9499999999999993" hidden="1" customHeight="1">
      <c r="AF1701" s="6"/>
      <c r="AG1701" s="6"/>
      <c r="AH1701" s="6"/>
    </row>
    <row r="1702" spans="32:34" ht="9.9499999999999993" hidden="1" customHeight="1">
      <c r="AF1702" s="6"/>
      <c r="AG1702" s="6"/>
      <c r="AH1702" s="6"/>
    </row>
    <row r="1703" spans="32:34" ht="9.9499999999999993" hidden="1" customHeight="1">
      <c r="AF1703" s="6"/>
      <c r="AG1703" s="6"/>
      <c r="AH1703" s="6"/>
    </row>
    <row r="1704" spans="32:34" ht="9.9499999999999993" hidden="1" customHeight="1">
      <c r="AF1704" s="6"/>
      <c r="AG1704" s="6"/>
      <c r="AH1704" s="6"/>
    </row>
    <row r="1705" spans="32:34" ht="9.9499999999999993" hidden="1" customHeight="1">
      <c r="AF1705" s="6"/>
      <c r="AG1705" s="6"/>
      <c r="AH1705" s="6"/>
    </row>
    <row r="1706" spans="32:34" ht="9.9499999999999993" hidden="1" customHeight="1">
      <c r="AF1706" s="6"/>
      <c r="AG1706" s="6"/>
      <c r="AH1706" s="6"/>
    </row>
    <row r="1707" spans="32:34" ht="9.9499999999999993" hidden="1" customHeight="1">
      <c r="AF1707" s="6"/>
      <c r="AG1707" s="6"/>
      <c r="AH1707" s="6"/>
    </row>
    <row r="1708" spans="32:34" ht="9.9499999999999993" hidden="1" customHeight="1">
      <c r="AF1708" s="6"/>
      <c r="AG1708" s="6"/>
      <c r="AH1708" s="6"/>
    </row>
    <row r="1709" spans="32:34" ht="9.9499999999999993" hidden="1" customHeight="1">
      <c r="AF1709" s="6"/>
      <c r="AG1709" s="6"/>
      <c r="AH1709" s="6"/>
    </row>
    <row r="1710" spans="32:34" ht="9.9499999999999993" hidden="1" customHeight="1">
      <c r="AF1710" s="6"/>
      <c r="AG1710" s="6"/>
      <c r="AH1710" s="6"/>
    </row>
    <row r="1711" spans="32:34" ht="9.9499999999999993" hidden="1" customHeight="1">
      <c r="AF1711" s="6"/>
      <c r="AG1711" s="6"/>
      <c r="AH1711" s="6"/>
    </row>
    <row r="1712" spans="32:34" ht="9.9499999999999993" hidden="1" customHeight="1">
      <c r="AF1712" s="6"/>
      <c r="AG1712" s="6"/>
      <c r="AH1712" s="6"/>
    </row>
    <row r="1713" spans="32:34" ht="9.9499999999999993" hidden="1" customHeight="1">
      <c r="AF1713" s="6"/>
      <c r="AG1713" s="6"/>
      <c r="AH1713" s="6"/>
    </row>
    <row r="1714" spans="32:34" ht="9.9499999999999993" hidden="1" customHeight="1">
      <c r="AF1714" s="6"/>
      <c r="AG1714" s="6"/>
      <c r="AH1714" s="6"/>
    </row>
    <row r="1715" spans="32:34" ht="9.9499999999999993" hidden="1" customHeight="1">
      <c r="AF1715" s="6"/>
      <c r="AG1715" s="6"/>
      <c r="AH1715" s="6"/>
    </row>
    <row r="1716" spans="32:34" ht="9.9499999999999993" hidden="1" customHeight="1">
      <c r="AF1716" s="6"/>
      <c r="AG1716" s="6"/>
      <c r="AH1716" s="6"/>
    </row>
    <row r="1717" spans="32:34" ht="9.9499999999999993" hidden="1" customHeight="1">
      <c r="AF1717" s="6"/>
      <c r="AG1717" s="6"/>
      <c r="AH1717" s="6"/>
    </row>
    <row r="1718" spans="32:34" ht="9.9499999999999993" hidden="1" customHeight="1">
      <c r="AF1718" s="6"/>
      <c r="AG1718" s="6"/>
      <c r="AH1718" s="6"/>
    </row>
    <row r="1719" spans="32:34" ht="9.9499999999999993" hidden="1" customHeight="1">
      <c r="AF1719" s="6"/>
      <c r="AG1719" s="6"/>
      <c r="AH1719" s="6"/>
    </row>
    <row r="1720" spans="32:34" ht="9.9499999999999993" hidden="1" customHeight="1">
      <c r="AF1720" s="6"/>
      <c r="AG1720" s="6"/>
      <c r="AH1720" s="6"/>
    </row>
    <row r="1721" spans="32:34" ht="9.9499999999999993" hidden="1" customHeight="1">
      <c r="AF1721" s="6"/>
      <c r="AG1721" s="6"/>
      <c r="AH1721" s="6"/>
    </row>
    <row r="1722" spans="32:34" ht="9.9499999999999993" hidden="1" customHeight="1">
      <c r="AF1722" s="6"/>
      <c r="AG1722" s="6"/>
      <c r="AH1722" s="6"/>
    </row>
    <row r="1723" spans="32:34" ht="9.9499999999999993" hidden="1" customHeight="1">
      <c r="AF1723" s="6"/>
      <c r="AG1723" s="6"/>
      <c r="AH1723" s="6"/>
    </row>
    <row r="1724" spans="32:34" ht="9.9499999999999993" hidden="1" customHeight="1">
      <c r="AF1724" s="6"/>
      <c r="AG1724" s="6"/>
      <c r="AH1724" s="6"/>
    </row>
    <row r="1725" spans="32:34" ht="9.9499999999999993" hidden="1" customHeight="1">
      <c r="AF1725" s="6"/>
      <c r="AG1725" s="6"/>
      <c r="AH1725" s="6"/>
    </row>
    <row r="1726" spans="32:34" ht="9.9499999999999993" hidden="1" customHeight="1">
      <c r="AF1726" s="6"/>
      <c r="AG1726" s="6"/>
      <c r="AH1726" s="6"/>
    </row>
    <row r="1727" spans="32:34" ht="9.9499999999999993" hidden="1" customHeight="1">
      <c r="AF1727" s="6"/>
      <c r="AG1727" s="6"/>
      <c r="AH1727" s="6"/>
    </row>
    <row r="1728" spans="32:34" ht="9.9499999999999993" hidden="1" customHeight="1">
      <c r="AF1728" s="6"/>
      <c r="AG1728" s="6"/>
      <c r="AH1728" s="6"/>
    </row>
    <row r="1729" spans="32:34" ht="9.9499999999999993" hidden="1" customHeight="1">
      <c r="AF1729" s="6"/>
      <c r="AG1729" s="6"/>
      <c r="AH1729" s="6"/>
    </row>
    <row r="1730" spans="32:34" ht="9.9499999999999993" hidden="1" customHeight="1">
      <c r="AF1730" s="6"/>
      <c r="AG1730" s="6"/>
      <c r="AH1730" s="6"/>
    </row>
    <row r="1731" spans="32:34" ht="9.9499999999999993" hidden="1" customHeight="1">
      <c r="AF1731" s="6"/>
      <c r="AG1731" s="6"/>
      <c r="AH1731" s="6"/>
    </row>
    <row r="1732" spans="32:34" ht="9.9499999999999993" hidden="1" customHeight="1">
      <c r="AF1732" s="6"/>
      <c r="AG1732" s="6"/>
      <c r="AH1732" s="6"/>
    </row>
    <row r="1733" spans="32:34" ht="9.9499999999999993" hidden="1" customHeight="1">
      <c r="AF1733" s="6"/>
      <c r="AG1733" s="6"/>
      <c r="AH1733" s="6"/>
    </row>
    <row r="1734" spans="32:34" ht="9.9499999999999993" hidden="1" customHeight="1">
      <c r="AF1734" s="6"/>
      <c r="AG1734" s="6"/>
      <c r="AH1734" s="6"/>
    </row>
    <row r="1735" spans="32:34" ht="9.9499999999999993" hidden="1" customHeight="1">
      <c r="AF1735" s="6"/>
      <c r="AG1735" s="6"/>
      <c r="AH1735" s="6"/>
    </row>
    <row r="1736" spans="32:34" ht="9.9499999999999993" hidden="1" customHeight="1">
      <c r="AF1736" s="6"/>
      <c r="AG1736" s="6"/>
      <c r="AH1736" s="6"/>
    </row>
    <row r="1737" spans="32:34" ht="9.9499999999999993" hidden="1" customHeight="1">
      <c r="AF1737" s="6"/>
      <c r="AG1737" s="6"/>
      <c r="AH1737" s="6"/>
    </row>
    <row r="1738" spans="32:34" ht="9.9499999999999993" hidden="1" customHeight="1">
      <c r="AF1738" s="6"/>
      <c r="AG1738" s="6"/>
      <c r="AH1738" s="6"/>
    </row>
    <row r="1739" spans="32:34" ht="9.9499999999999993" hidden="1" customHeight="1">
      <c r="AF1739" s="6"/>
      <c r="AG1739" s="6"/>
      <c r="AH1739" s="6"/>
    </row>
    <row r="1740" spans="32:34" ht="9.9499999999999993" hidden="1" customHeight="1">
      <c r="AF1740" s="6"/>
      <c r="AG1740" s="6"/>
      <c r="AH1740" s="6"/>
    </row>
    <row r="1741" spans="32:34" ht="9.9499999999999993" hidden="1" customHeight="1">
      <c r="AF1741" s="6"/>
      <c r="AG1741" s="6"/>
      <c r="AH1741" s="6"/>
    </row>
    <row r="1742" spans="32:34" ht="9.9499999999999993" hidden="1" customHeight="1">
      <c r="AF1742" s="6"/>
      <c r="AG1742" s="6"/>
      <c r="AH1742" s="6"/>
    </row>
    <row r="1743" spans="32:34" ht="9.9499999999999993" hidden="1" customHeight="1">
      <c r="AF1743" s="6"/>
      <c r="AG1743" s="6"/>
      <c r="AH1743" s="6"/>
    </row>
    <row r="1744" spans="32:34" ht="9.9499999999999993" hidden="1" customHeight="1">
      <c r="AF1744" s="6"/>
      <c r="AG1744" s="6"/>
      <c r="AH1744" s="6"/>
    </row>
    <row r="1745" spans="32:34" ht="9.9499999999999993" hidden="1" customHeight="1">
      <c r="AF1745" s="6"/>
      <c r="AG1745" s="6"/>
      <c r="AH1745" s="6"/>
    </row>
    <row r="1746" spans="32:34" ht="9.9499999999999993" hidden="1" customHeight="1">
      <c r="AF1746" s="6"/>
      <c r="AG1746" s="6"/>
      <c r="AH1746" s="6"/>
    </row>
    <row r="1747" spans="32:34" ht="9.9499999999999993" hidden="1" customHeight="1">
      <c r="AF1747" s="6"/>
      <c r="AG1747" s="6"/>
      <c r="AH1747" s="6"/>
    </row>
    <row r="1748" spans="32:34" ht="9.9499999999999993" hidden="1" customHeight="1">
      <c r="AF1748" s="6"/>
      <c r="AG1748" s="6"/>
      <c r="AH1748" s="6"/>
    </row>
    <row r="1749" spans="32:34" ht="9.9499999999999993" hidden="1" customHeight="1">
      <c r="AF1749" s="6"/>
      <c r="AG1749" s="6"/>
      <c r="AH1749" s="6"/>
    </row>
    <row r="1750" spans="32:34" ht="9.9499999999999993" hidden="1" customHeight="1">
      <c r="AF1750" s="6"/>
      <c r="AG1750" s="6"/>
      <c r="AH1750" s="6"/>
    </row>
    <row r="1751" spans="32:34" ht="9.9499999999999993" hidden="1" customHeight="1">
      <c r="AF1751" s="6"/>
      <c r="AG1751" s="6"/>
      <c r="AH1751" s="6"/>
    </row>
    <row r="1752" spans="32:34" ht="9.9499999999999993" hidden="1" customHeight="1">
      <c r="AF1752" s="6"/>
      <c r="AG1752" s="6"/>
      <c r="AH1752" s="6"/>
    </row>
    <row r="1753" spans="32:34" ht="9.9499999999999993" hidden="1" customHeight="1">
      <c r="AF1753" s="6"/>
      <c r="AG1753" s="6"/>
      <c r="AH1753" s="6"/>
    </row>
    <row r="1754" spans="32:34" ht="9.9499999999999993" hidden="1" customHeight="1">
      <c r="AF1754" s="6"/>
      <c r="AG1754" s="6"/>
      <c r="AH1754" s="6"/>
    </row>
    <row r="1755" spans="32:34" ht="9.9499999999999993" hidden="1" customHeight="1">
      <c r="AF1755" s="6"/>
      <c r="AG1755" s="6"/>
      <c r="AH1755" s="6"/>
    </row>
    <row r="1756" spans="32:34" ht="9.9499999999999993" hidden="1" customHeight="1">
      <c r="AF1756" s="6"/>
      <c r="AG1756" s="6"/>
      <c r="AH1756" s="6"/>
    </row>
    <row r="1757" spans="32:34" ht="9.9499999999999993" hidden="1" customHeight="1">
      <c r="AF1757" s="6"/>
      <c r="AG1757" s="6"/>
      <c r="AH1757" s="6"/>
    </row>
    <row r="1758" spans="32:34" ht="9.9499999999999993" hidden="1" customHeight="1">
      <c r="AF1758" s="6"/>
      <c r="AG1758" s="6"/>
      <c r="AH1758" s="6"/>
    </row>
    <row r="1759" spans="32:34" ht="9.9499999999999993" hidden="1" customHeight="1">
      <c r="AF1759" s="6"/>
      <c r="AG1759" s="6"/>
      <c r="AH1759" s="6"/>
    </row>
    <row r="1760" spans="32:34" ht="9.9499999999999993" hidden="1" customHeight="1">
      <c r="AF1760" s="6"/>
      <c r="AG1760" s="6"/>
      <c r="AH1760" s="6"/>
    </row>
    <row r="1761" spans="32:34" ht="9.9499999999999993" hidden="1" customHeight="1">
      <c r="AF1761" s="6"/>
      <c r="AG1761" s="6"/>
      <c r="AH1761" s="6"/>
    </row>
    <row r="1762" spans="32:34" ht="9.9499999999999993" hidden="1" customHeight="1">
      <c r="AF1762" s="6"/>
      <c r="AG1762" s="6"/>
      <c r="AH1762" s="6"/>
    </row>
    <row r="1763" spans="32:34" ht="9.9499999999999993" hidden="1" customHeight="1">
      <c r="AF1763" s="6"/>
      <c r="AG1763" s="6"/>
      <c r="AH1763" s="6"/>
    </row>
    <row r="1764" spans="32:34" ht="9.9499999999999993" hidden="1" customHeight="1">
      <c r="AF1764" s="6"/>
      <c r="AG1764" s="6"/>
      <c r="AH1764" s="6"/>
    </row>
    <row r="1765" spans="32:34" ht="9.9499999999999993" hidden="1" customHeight="1">
      <c r="AF1765" s="6"/>
      <c r="AG1765" s="6"/>
      <c r="AH1765" s="6"/>
    </row>
    <row r="1766" spans="32:34" ht="9.9499999999999993" hidden="1" customHeight="1">
      <c r="AF1766" s="6"/>
      <c r="AG1766" s="6"/>
      <c r="AH1766" s="6"/>
    </row>
    <row r="1767" spans="32:34" ht="9.9499999999999993" hidden="1" customHeight="1">
      <c r="AF1767" s="6"/>
      <c r="AG1767" s="6"/>
      <c r="AH1767" s="6"/>
    </row>
    <row r="1768" spans="32:34" ht="9.9499999999999993" hidden="1" customHeight="1">
      <c r="AF1768" s="6"/>
      <c r="AG1768" s="6"/>
      <c r="AH1768" s="6"/>
    </row>
    <row r="1769" spans="32:34" ht="9.9499999999999993" hidden="1" customHeight="1">
      <c r="AF1769" s="6"/>
      <c r="AG1769" s="6"/>
      <c r="AH1769" s="6"/>
    </row>
    <row r="1770" spans="32:34" ht="9.9499999999999993" hidden="1" customHeight="1">
      <c r="AF1770" s="6"/>
      <c r="AG1770" s="6"/>
      <c r="AH1770" s="6"/>
    </row>
    <row r="1771" spans="32:34" ht="9.9499999999999993" hidden="1" customHeight="1">
      <c r="AF1771" s="6"/>
      <c r="AG1771" s="6"/>
      <c r="AH1771" s="6"/>
    </row>
    <row r="1772" spans="32:34" ht="9.9499999999999993" hidden="1" customHeight="1">
      <c r="AF1772" s="6"/>
      <c r="AG1772" s="6"/>
      <c r="AH1772" s="6"/>
    </row>
    <row r="1773" spans="32:34" ht="9.9499999999999993" hidden="1" customHeight="1">
      <c r="AF1773" s="6"/>
      <c r="AG1773" s="6"/>
      <c r="AH1773" s="6"/>
    </row>
    <row r="1774" spans="32:34" ht="9.9499999999999993" hidden="1" customHeight="1">
      <c r="AF1774" s="6"/>
      <c r="AG1774" s="6"/>
      <c r="AH1774" s="6"/>
    </row>
    <row r="1775" spans="32:34" ht="9.9499999999999993" hidden="1" customHeight="1">
      <c r="AF1775" s="6"/>
      <c r="AG1775" s="6"/>
      <c r="AH1775" s="6"/>
    </row>
    <row r="1776" spans="32:34" ht="9.9499999999999993" hidden="1" customHeight="1">
      <c r="AF1776" s="6"/>
      <c r="AG1776" s="6"/>
      <c r="AH1776" s="6"/>
    </row>
    <row r="1777" spans="32:34" ht="9.9499999999999993" hidden="1" customHeight="1">
      <c r="AF1777" s="6"/>
      <c r="AG1777" s="6"/>
      <c r="AH1777" s="6"/>
    </row>
    <row r="1778" spans="32:34" ht="9.9499999999999993" hidden="1" customHeight="1">
      <c r="AF1778" s="6"/>
      <c r="AG1778" s="6"/>
      <c r="AH1778" s="6"/>
    </row>
    <row r="1779" spans="32:34" ht="9.9499999999999993" hidden="1" customHeight="1">
      <c r="AF1779" s="6"/>
      <c r="AG1779" s="6"/>
      <c r="AH1779" s="6"/>
    </row>
    <row r="1780" spans="32:34" ht="9.9499999999999993" hidden="1" customHeight="1">
      <c r="AF1780" s="6"/>
      <c r="AG1780" s="6"/>
      <c r="AH1780" s="6"/>
    </row>
    <row r="1781" spans="32:34" ht="9.9499999999999993" hidden="1" customHeight="1">
      <c r="AF1781" s="6"/>
      <c r="AG1781" s="6"/>
      <c r="AH1781" s="6"/>
    </row>
    <row r="1782" spans="32:34" ht="9.9499999999999993" hidden="1" customHeight="1">
      <c r="AF1782" s="6"/>
      <c r="AG1782" s="6"/>
      <c r="AH1782" s="6"/>
    </row>
    <row r="1783" spans="32:34" ht="9.9499999999999993" hidden="1" customHeight="1">
      <c r="AF1783" s="6"/>
      <c r="AG1783" s="6"/>
      <c r="AH1783" s="6"/>
    </row>
    <row r="1784" spans="32:34" ht="9.9499999999999993" hidden="1" customHeight="1">
      <c r="AF1784" s="6"/>
      <c r="AG1784" s="6"/>
      <c r="AH1784" s="6"/>
    </row>
    <row r="1785" spans="32:34" ht="9.9499999999999993" hidden="1" customHeight="1">
      <c r="AF1785" s="6"/>
      <c r="AG1785" s="6"/>
      <c r="AH1785" s="6"/>
    </row>
    <row r="1786" spans="32:34" ht="9.9499999999999993" hidden="1" customHeight="1">
      <c r="AF1786" s="6"/>
      <c r="AG1786" s="6"/>
      <c r="AH1786" s="6"/>
    </row>
    <row r="1787" spans="32:34" ht="9.9499999999999993" hidden="1" customHeight="1">
      <c r="AF1787" s="6"/>
      <c r="AG1787" s="6"/>
      <c r="AH1787" s="6"/>
    </row>
    <row r="1788" spans="32:34" ht="9.9499999999999993" hidden="1" customHeight="1">
      <c r="AF1788" s="6"/>
      <c r="AG1788" s="6"/>
      <c r="AH1788" s="6"/>
    </row>
    <row r="1789" spans="32:34" ht="9.9499999999999993" hidden="1" customHeight="1">
      <c r="AF1789" s="6"/>
      <c r="AG1789" s="6"/>
      <c r="AH1789" s="6"/>
    </row>
    <row r="1790" spans="32:34" ht="9.9499999999999993" hidden="1" customHeight="1">
      <c r="AF1790" s="6"/>
      <c r="AG1790" s="6"/>
      <c r="AH1790" s="6"/>
    </row>
    <row r="1791" spans="32:34" ht="9.9499999999999993" hidden="1" customHeight="1">
      <c r="AF1791" s="6"/>
      <c r="AG1791" s="6"/>
      <c r="AH1791" s="6"/>
    </row>
    <row r="1792" spans="32:34" ht="9.9499999999999993" hidden="1" customHeight="1">
      <c r="AF1792" s="6"/>
      <c r="AG1792" s="6"/>
      <c r="AH1792" s="6"/>
    </row>
    <row r="1793" spans="32:34" ht="9.9499999999999993" hidden="1" customHeight="1">
      <c r="AF1793" s="6"/>
      <c r="AG1793" s="6"/>
      <c r="AH1793" s="6"/>
    </row>
    <row r="1794" spans="32:34" ht="9.9499999999999993" hidden="1" customHeight="1">
      <c r="AF1794" s="6"/>
      <c r="AG1794" s="6"/>
      <c r="AH1794" s="6"/>
    </row>
    <row r="1795" spans="32:34" ht="9.9499999999999993" hidden="1" customHeight="1">
      <c r="AF1795" s="6"/>
      <c r="AG1795" s="6"/>
      <c r="AH1795" s="6"/>
    </row>
    <row r="1796" spans="32:34" ht="9.9499999999999993" hidden="1" customHeight="1">
      <c r="AF1796" s="6"/>
      <c r="AG1796" s="6"/>
      <c r="AH1796" s="6"/>
    </row>
    <row r="1797" spans="32:34" ht="9.9499999999999993" hidden="1" customHeight="1">
      <c r="AF1797" s="6"/>
      <c r="AG1797" s="6"/>
      <c r="AH1797" s="6"/>
    </row>
    <row r="1798" spans="32:34" ht="9.9499999999999993" hidden="1" customHeight="1">
      <c r="AF1798" s="6"/>
      <c r="AG1798" s="6"/>
      <c r="AH1798" s="6"/>
    </row>
    <row r="1799" spans="32:34" ht="9.9499999999999993" hidden="1" customHeight="1">
      <c r="AF1799" s="6"/>
      <c r="AG1799" s="6"/>
      <c r="AH1799" s="6"/>
    </row>
    <row r="1800" spans="32:34" ht="9.9499999999999993" hidden="1" customHeight="1">
      <c r="AF1800" s="6"/>
      <c r="AG1800" s="6"/>
      <c r="AH1800" s="6"/>
    </row>
    <row r="1801" spans="32:34" ht="9.9499999999999993" hidden="1" customHeight="1">
      <c r="AF1801" s="6"/>
      <c r="AG1801" s="6"/>
      <c r="AH1801" s="6"/>
    </row>
    <row r="1802" spans="32:34" ht="9.9499999999999993" hidden="1" customHeight="1">
      <c r="AF1802" s="6"/>
      <c r="AG1802" s="6"/>
      <c r="AH1802" s="6"/>
    </row>
    <row r="1803" spans="32:34" ht="9.9499999999999993" hidden="1" customHeight="1">
      <c r="AF1803" s="6"/>
      <c r="AG1803" s="6"/>
      <c r="AH1803" s="6"/>
    </row>
    <row r="1804" spans="32:34" ht="9.9499999999999993" hidden="1" customHeight="1">
      <c r="AF1804" s="6"/>
      <c r="AG1804" s="6"/>
      <c r="AH1804" s="6"/>
    </row>
    <row r="1805" spans="32:34" ht="9.9499999999999993" hidden="1" customHeight="1">
      <c r="AF1805" s="6"/>
      <c r="AG1805" s="6"/>
      <c r="AH1805" s="6"/>
    </row>
    <row r="1806" spans="32:34" ht="9.9499999999999993" hidden="1" customHeight="1">
      <c r="AF1806" s="6"/>
      <c r="AG1806" s="6"/>
      <c r="AH1806" s="6"/>
    </row>
    <row r="1807" spans="32:34" ht="9.9499999999999993" hidden="1" customHeight="1">
      <c r="AF1807" s="6"/>
      <c r="AG1807" s="6"/>
      <c r="AH1807" s="6"/>
    </row>
    <row r="1808" spans="32:34" ht="9.9499999999999993" hidden="1" customHeight="1">
      <c r="AF1808" s="6"/>
      <c r="AG1808" s="6"/>
      <c r="AH1808" s="6"/>
    </row>
    <row r="1809" spans="32:34" ht="9.9499999999999993" hidden="1" customHeight="1">
      <c r="AF1809" s="6"/>
      <c r="AG1809" s="6"/>
      <c r="AH1809" s="6"/>
    </row>
    <row r="1810" spans="32:34" ht="9.9499999999999993" hidden="1" customHeight="1">
      <c r="AF1810" s="6"/>
      <c r="AG1810" s="6"/>
      <c r="AH1810" s="6"/>
    </row>
    <row r="1811" spans="32:34" ht="9.9499999999999993" hidden="1" customHeight="1">
      <c r="AF1811" s="6"/>
      <c r="AG1811" s="6"/>
      <c r="AH1811" s="6"/>
    </row>
    <row r="1812" spans="32:34" ht="9.9499999999999993" hidden="1" customHeight="1">
      <c r="AF1812" s="6"/>
      <c r="AG1812" s="6"/>
      <c r="AH1812" s="6"/>
    </row>
    <row r="1813" spans="32:34" ht="9.9499999999999993" hidden="1" customHeight="1">
      <c r="AF1813" s="6"/>
      <c r="AG1813" s="6"/>
      <c r="AH1813" s="6"/>
    </row>
    <row r="1814" spans="32:34" ht="9.9499999999999993" hidden="1" customHeight="1">
      <c r="AF1814" s="6"/>
      <c r="AG1814" s="6"/>
      <c r="AH1814" s="6"/>
    </row>
    <row r="1815" spans="32:34" ht="9.9499999999999993" hidden="1" customHeight="1">
      <c r="AF1815" s="6"/>
      <c r="AG1815" s="6"/>
      <c r="AH1815" s="6"/>
    </row>
    <row r="1816" spans="32:34" ht="9.9499999999999993" hidden="1" customHeight="1">
      <c r="AF1816" s="6"/>
      <c r="AG1816" s="6"/>
      <c r="AH1816" s="6"/>
    </row>
    <row r="1817" spans="32:34" ht="9.9499999999999993" hidden="1" customHeight="1">
      <c r="AF1817" s="6"/>
      <c r="AG1817" s="6"/>
      <c r="AH1817" s="6"/>
    </row>
    <row r="1818" spans="32:34" ht="9.9499999999999993" hidden="1" customHeight="1">
      <c r="AF1818" s="6"/>
      <c r="AG1818" s="6"/>
      <c r="AH1818" s="6"/>
    </row>
    <row r="1819" spans="32:34" ht="9.9499999999999993" hidden="1" customHeight="1">
      <c r="AF1819" s="6"/>
      <c r="AG1819" s="6"/>
      <c r="AH1819" s="6"/>
    </row>
    <row r="1820" spans="32:34" ht="9.9499999999999993" hidden="1" customHeight="1">
      <c r="AF1820" s="6"/>
      <c r="AG1820" s="6"/>
      <c r="AH1820" s="6"/>
    </row>
    <row r="1821" spans="32:34" ht="9.9499999999999993" hidden="1" customHeight="1">
      <c r="AF1821" s="6"/>
      <c r="AG1821" s="6"/>
      <c r="AH1821" s="6"/>
    </row>
    <row r="1822" spans="32:34" ht="9.9499999999999993" hidden="1" customHeight="1">
      <c r="AF1822" s="6"/>
      <c r="AG1822" s="6"/>
      <c r="AH1822" s="6"/>
    </row>
    <row r="1823" spans="32:34" ht="9.9499999999999993" hidden="1" customHeight="1">
      <c r="AF1823" s="6"/>
      <c r="AG1823" s="6"/>
      <c r="AH1823" s="6"/>
    </row>
    <row r="1824" spans="32:34" ht="9.9499999999999993" hidden="1" customHeight="1">
      <c r="AF1824" s="6"/>
      <c r="AG1824" s="6"/>
      <c r="AH1824" s="6"/>
    </row>
    <row r="1825" spans="32:34" ht="9.9499999999999993" hidden="1" customHeight="1">
      <c r="AF1825" s="6"/>
      <c r="AG1825" s="6"/>
      <c r="AH1825" s="6"/>
    </row>
    <row r="1826" spans="32:34" ht="9.9499999999999993" hidden="1" customHeight="1">
      <c r="AF1826" s="6"/>
      <c r="AG1826" s="6"/>
      <c r="AH1826" s="6"/>
    </row>
    <row r="1827" spans="32:34" ht="9.9499999999999993" hidden="1" customHeight="1">
      <c r="AF1827" s="6"/>
      <c r="AG1827" s="6"/>
      <c r="AH1827" s="6"/>
    </row>
    <row r="1828" spans="32:34" ht="9.9499999999999993" hidden="1" customHeight="1">
      <c r="AF1828" s="6"/>
      <c r="AG1828" s="6"/>
      <c r="AH1828" s="6"/>
    </row>
    <row r="1829" spans="32:34" ht="9.9499999999999993" hidden="1" customHeight="1">
      <c r="AF1829" s="6"/>
      <c r="AG1829" s="6"/>
      <c r="AH1829" s="6"/>
    </row>
    <row r="1830" spans="32:34" ht="9.9499999999999993" hidden="1" customHeight="1">
      <c r="AF1830" s="6"/>
      <c r="AG1830" s="6"/>
      <c r="AH1830" s="6"/>
    </row>
    <row r="1831" spans="32:34" ht="9.9499999999999993" hidden="1" customHeight="1">
      <c r="AF1831" s="6"/>
      <c r="AG1831" s="6"/>
      <c r="AH1831" s="6"/>
    </row>
    <row r="1832" spans="32:34" ht="9.9499999999999993" hidden="1" customHeight="1">
      <c r="AF1832" s="6"/>
      <c r="AG1832" s="6"/>
      <c r="AH1832" s="6"/>
    </row>
    <row r="1833" spans="32:34" ht="9.9499999999999993" hidden="1" customHeight="1">
      <c r="AF1833" s="6"/>
      <c r="AG1833" s="6"/>
      <c r="AH1833" s="6"/>
    </row>
    <row r="1834" spans="32:34" ht="9.9499999999999993" hidden="1" customHeight="1">
      <c r="AF1834" s="6"/>
      <c r="AG1834" s="6"/>
      <c r="AH1834" s="6"/>
    </row>
    <row r="1835" spans="32:34" ht="9.9499999999999993" hidden="1" customHeight="1">
      <c r="AF1835" s="6"/>
      <c r="AG1835" s="6"/>
      <c r="AH1835" s="6"/>
    </row>
    <row r="1836" spans="32:34" ht="9.9499999999999993" hidden="1" customHeight="1">
      <c r="AF1836" s="6"/>
      <c r="AG1836" s="6"/>
      <c r="AH1836" s="6"/>
    </row>
    <row r="1837" spans="32:34" ht="9.9499999999999993" hidden="1" customHeight="1">
      <c r="AF1837" s="6"/>
      <c r="AG1837" s="6"/>
      <c r="AH1837" s="6"/>
    </row>
    <row r="1838" spans="32:34" ht="9.9499999999999993" hidden="1" customHeight="1">
      <c r="AF1838" s="6"/>
      <c r="AG1838" s="6"/>
      <c r="AH1838" s="6"/>
    </row>
    <row r="1839" spans="32:34" ht="9.9499999999999993" hidden="1" customHeight="1">
      <c r="AF1839" s="6"/>
      <c r="AG1839" s="6"/>
      <c r="AH1839" s="6"/>
    </row>
    <row r="1840" spans="32:34" ht="9.9499999999999993" hidden="1" customHeight="1">
      <c r="AF1840" s="6"/>
      <c r="AG1840" s="6"/>
      <c r="AH1840" s="6"/>
    </row>
    <row r="1841" spans="32:34" ht="9.9499999999999993" hidden="1" customHeight="1">
      <c r="AF1841" s="6"/>
      <c r="AG1841" s="6"/>
      <c r="AH1841" s="6"/>
    </row>
    <row r="1842" spans="32:34" ht="9.9499999999999993" hidden="1" customHeight="1">
      <c r="AF1842" s="6"/>
      <c r="AG1842" s="6"/>
      <c r="AH1842" s="6"/>
    </row>
    <row r="1843" spans="32:34" ht="9.9499999999999993" hidden="1" customHeight="1">
      <c r="AF1843" s="6"/>
      <c r="AG1843" s="6"/>
      <c r="AH1843" s="6"/>
    </row>
    <row r="1844" spans="32:34" ht="9.9499999999999993" hidden="1" customHeight="1">
      <c r="AF1844" s="6"/>
      <c r="AG1844" s="6"/>
      <c r="AH1844" s="6"/>
    </row>
    <row r="1845" spans="32:34" ht="9.9499999999999993" hidden="1" customHeight="1">
      <c r="AF1845" s="6"/>
      <c r="AG1845" s="6"/>
      <c r="AH1845" s="6"/>
    </row>
    <row r="1846" spans="32:34" ht="9.9499999999999993" hidden="1" customHeight="1">
      <c r="AF1846" s="6"/>
      <c r="AG1846" s="6"/>
      <c r="AH1846" s="6"/>
    </row>
    <row r="1847" spans="32:34" ht="9.9499999999999993" hidden="1" customHeight="1">
      <c r="AF1847" s="6"/>
      <c r="AG1847" s="6"/>
      <c r="AH1847" s="6"/>
    </row>
    <row r="1848" spans="32:34" ht="9.9499999999999993" hidden="1" customHeight="1">
      <c r="AF1848" s="6"/>
      <c r="AG1848" s="6"/>
      <c r="AH1848" s="6"/>
    </row>
    <row r="1849" spans="32:34" ht="9.9499999999999993" hidden="1" customHeight="1">
      <c r="AF1849" s="6"/>
      <c r="AG1849" s="6"/>
      <c r="AH1849" s="6"/>
    </row>
    <row r="1850" spans="32:34" ht="9.9499999999999993" hidden="1" customHeight="1">
      <c r="AF1850" s="6"/>
      <c r="AG1850" s="6"/>
      <c r="AH1850" s="6"/>
    </row>
    <row r="1851" spans="32:34" ht="9.9499999999999993" hidden="1" customHeight="1">
      <c r="AF1851" s="6"/>
      <c r="AG1851" s="6"/>
      <c r="AH1851" s="6"/>
    </row>
    <row r="1852" spans="32:34" ht="9.9499999999999993" hidden="1" customHeight="1">
      <c r="AF1852" s="6"/>
      <c r="AG1852" s="6"/>
      <c r="AH1852" s="6"/>
    </row>
    <row r="1853" spans="32:34" ht="9.9499999999999993" hidden="1" customHeight="1">
      <c r="AF1853" s="6"/>
      <c r="AG1853" s="6"/>
      <c r="AH1853" s="6"/>
    </row>
    <row r="1854" spans="32:34" ht="9.9499999999999993" hidden="1" customHeight="1">
      <c r="AF1854" s="6"/>
      <c r="AG1854" s="6"/>
      <c r="AH1854" s="6"/>
    </row>
    <row r="1855" spans="32:34" ht="9.9499999999999993" hidden="1" customHeight="1">
      <c r="AF1855" s="6"/>
      <c r="AG1855" s="6"/>
      <c r="AH1855" s="6"/>
    </row>
    <row r="1856" spans="32:34" ht="9.9499999999999993" hidden="1" customHeight="1">
      <c r="AF1856" s="6"/>
      <c r="AG1856" s="6"/>
      <c r="AH1856" s="6"/>
    </row>
    <row r="1857" spans="32:34" ht="9.9499999999999993" hidden="1" customHeight="1">
      <c r="AF1857" s="6"/>
      <c r="AG1857" s="6"/>
      <c r="AH1857" s="6"/>
    </row>
    <row r="1858" spans="32:34" ht="9.9499999999999993" hidden="1" customHeight="1">
      <c r="AF1858" s="6"/>
      <c r="AG1858" s="6"/>
      <c r="AH1858" s="6"/>
    </row>
    <row r="1859" spans="32:34" ht="9.9499999999999993" hidden="1" customHeight="1">
      <c r="AF1859" s="6"/>
      <c r="AG1859" s="6"/>
      <c r="AH1859" s="6"/>
    </row>
    <row r="1860" spans="32:34" ht="9.9499999999999993" hidden="1" customHeight="1">
      <c r="AF1860" s="6"/>
      <c r="AG1860" s="6"/>
      <c r="AH1860" s="6"/>
    </row>
    <row r="1861" spans="32:34" ht="9.9499999999999993" hidden="1" customHeight="1">
      <c r="AF1861" s="6"/>
      <c r="AG1861" s="6"/>
      <c r="AH1861" s="6"/>
    </row>
    <row r="1862" spans="32:34" ht="9.9499999999999993" hidden="1" customHeight="1">
      <c r="AF1862" s="6"/>
      <c r="AG1862" s="6"/>
      <c r="AH1862" s="6"/>
    </row>
    <row r="1863" spans="32:34" ht="9.9499999999999993" hidden="1" customHeight="1">
      <c r="AF1863" s="6"/>
      <c r="AG1863" s="6"/>
      <c r="AH1863" s="6"/>
    </row>
    <row r="1864" spans="32:34" ht="9.9499999999999993" hidden="1" customHeight="1">
      <c r="AF1864" s="6"/>
      <c r="AG1864" s="6"/>
      <c r="AH1864" s="6"/>
    </row>
    <row r="1865" spans="32:34" ht="9.9499999999999993" hidden="1" customHeight="1">
      <c r="AF1865" s="6"/>
      <c r="AG1865" s="6"/>
      <c r="AH1865" s="6"/>
    </row>
    <row r="1866" spans="32:34" ht="9.9499999999999993" hidden="1" customHeight="1">
      <c r="AF1866" s="6"/>
      <c r="AG1866" s="6"/>
      <c r="AH1866" s="6"/>
    </row>
    <row r="1867" spans="32:34" ht="9.9499999999999993" hidden="1" customHeight="1">
      <c r="AF1867" s="6"/>
      <c r="AG1867" s="6"/>
      <c r="AH1867" s="6"/>
    </row>
    <row r="1868" spans="32:34" ht="9.9499999999999993" hidden="1" customHeight="1">
      <c r="AF1868" s="6"/>
      <c r="AG1868" s="6"/>
      <c r="AH1868" s="6"/>
    </row>
    <row r="1869" spans="32:34" ht="9.9499999999999993" hidden="1" customHeight="1">
      <c r="AF1869" s="6"/>
      <c r="AG1869" s="6"/>
      <c r="AH1869" s="6"/>
    </row>
    <row r="1870" spans="32:34" ht="9.9499999999999993" hidden="1" customHeight="1">
      <c r="AF1870" s="6"/>
      <c r="AG1870" s="6"/>
      <c r="AH1870" s="6"/>
    </row>
    <row r="1871" spans="32:34" ht="9.9499999999999993" hidden="1" customHeight="1">
      <c r="AF1871" s="6"/>
      <c r="AG1871" s="6"/>
      <c r="AH1871" s="6"/>
    </row>
    <row r="1872" spans="32:34" ht="9.9499999999999993" hidden="1" customHeight="1">
      <c r="AF1872" s="6"/>
      <c r="AG1872" s="6"/>
      <c r="AH1872" s="6"/>
    </row>
    <row r="1873" spans="32:34" ht="9.9499999999999993" hidden="1" customHeight="1">
      <c r="AF1873" s="6"/>
      <c r="AG1873" s="6"/>
      <c r="AH1873" s="6"/>
    </row>
    <row r="1874" spans="32:34" ht="9.9499999999999993" hidden="1" customHeight="1">
      <c r="AF1874" s="6"/>
      <c r="AG1874" s="6"/>
      <c r="AH1874" s="6"/>
    </row>
    <row r="1875" spans="32:34" ht="9.9499999999999993" hidden="1" customHeight="1">
      <c r="AF1875" s="6"/>
      <c r="AG1875" s="6"/>
      <c r="AH1875" s="6"/>
    </row>
    <row r="1876" spans="32:34" ht="9.9499999999999993" hidden="1" customHeight="1">
      <c r="AF1876" s="6"/>
      <c r="AG1876" s="6"/>
      <c r="AH1876" s="6"/>
    </row>
    <row r="1877" spans="32:34" ht="9.9499999999999993" hidden="1" customHeight="1">
      <c r="AF1877" s="6"/>
      <c r="AG1877" s="6"/>
      <c r="AH1877" s="6"/>
    </row>
    <row r="1878" spans="32:34" ht="9.9499999999999993" hidden="1" customHeight="1">
      <c r="AF1878" s="6"/>
      <c r="AG1878" s="6"/>
      <c r="AH1878" s="6"/>
    </row>
    <row r="1879" spans="32:34" ht="9.9499999999999993" hidden="1" customHeight="1">
      <c r="AF1879" s="6"/>
      <c r="AG1879" s="6"/>
      <c r="AH1879" s="6"/>
    </row>
    <row r="1880" spans="32:34" ht="9.9499999999999993" hidden="1" customHeight="1">
      <c r="AF1880" s="6"/>
      <c r="AG1880" s="6"/>
      <c r="AH1880" s="6"/>
    </row>
    <row r="1881" spans="32:34" ht="9.9499999999999993" hidden="1" customHeight="1">
      <c r="AF1881" s="6"/>
      <c r="AG1881" s="6"/>
      <c r="AH1881" s="6"/>
    </row>
    <row r="1882" spans="32:34" ht="9.9499999999999993" hidden="1" customHeight="1">
      <c r="AF1882" s="6"/>
      <c r="AG1882" s="6"/>
      <c r="AH1882" s="6"/>
    </row>
    <row r="1883" spans="32:34" ht="9.9499999999999993" hidden="1" customHeight="1">
      <c r="AF1883" s="6"/>
      <c r="AG1883" s="6"/>
      <c r="AH1883" s="6"/>
    </row>
    <row r="1884" spans="32:34" ht="9.9499999999999993" hidden="1" customHeight="1">
      <c r="AF1884" s="6"/>
      <c r="AG1884" s="6"/>
      <c r="AH1884" s="6"/>
    </row>
    <row r="1885" spans="32:34" ht="9.9499999999999993" hidden="1" customHeight="1">
      <c r="AF1885" s="6"/>
      <c r="AG1885" s="6"/>
      <c r="AH1885" s="6"/>
    </row>
    <row r="1886" spans="32:34" ht="9.9499999999999993" hidden="1" customHeight="1">
      <c r="AF1886" s="6"/>
      <c r="AG1886" s="6"/>
      <c r="AH1886" s="6"/>
    </row>
    <row r="1887" spans="32:34" ht="9.9499999999999993" hidden="1" customHeight="1">
      <c r="AF1887" s="6"/>
      <c r="AG1887" s="6"/>
      <c r="AH1887" s="6"/>
    </row>
    <row r="1888" spans="32:34" ht="9.9499999999999993" hidden="1" customHeight="1">
      <c r="AF1888" s="6"/>
      <c r="AG1888" s="6"/>
      <c r="AH1888" s="6"/>
    </row>
    <row r="1889" spans="32:34" ht="9.9499999999999993" hidden="1" customHeight="1">
      <c r="AF1889" s="6"/>
      <c r="AG1889" s="6"/>
      <c r="AH1889" s="6"/>
    </row>
    <row r="1890" spans="32:34" ht="9.9499999999999993" hidden="1" customHeight="1">
      <c r="AF1890" s="6"/>
      <c r="AG1890" s="6"/>
      <c r="AH1890" s="6"/>
    </row>
    <row r="1891" spans="32:34" ht="9.9499999999999993" hidden="1" customHeight="1">
      <c r="AF1891" s="6"/>
      <c r="AG1891" s="6"/>
      <c r="AH1891" s="6"/>
    </row>
    <row r="1892" spans="32:34" ht="9.9499999999999993" hidden="1" customHeight="1">
      <c r="AF1892" s="6"/>
      <c r="AG1892" s="6"/>
      <c r="AH1892" s="6"/>
    </row>
    <row r="1893" spans="32:34" ht="9.9499999999999993" hidden="1" customHeight="1">
      <c r="AF1893" s="6"/>
      <c r="AG1893" s="6"/>
      <c r="AH1893" s="6"/>
    </row>
    <row r="1894" spans="32:34" ht="9.9499999999999993" hidden="1" customHeight="1">
      <c r="AF1894" s="6"/>
      <c r="AG1894" s="6"/>
      <c r="AH1894" s="6"/>
    </row>
    <row r="1895" spans="32:34" ht="9.9499999999999993" hidden="1" customHeight="1">
      <c r="AF1895" s="6"/>
      <c r="AG1895" s="6"/>
      <c r="AH1895" s="6"/>
    </row>
    <row r="1896" spans="32:34" ht="9.9499999999999993" hidden="1" customHeight="1">
      <c r="AF1896" s="6"/>
      <c r="AG1896" s="6"/>
      <c r="AH1896" s="6"/>
    </row>
    <row r="1897" spans="32:34" ht="9.9499999999999993" hidden="1" customHeight="1">
      <c r="AF1897" s="6"/>
      <c r="AG1897" s="6"/>
      <c r="AH1897" s="6"/>
    </row>
    <row r="1898" spans="32:34" ht="9.9499999999999993" hidden="1" customHeight="1">
      <c r="AF1898" s="6"/>
      <c r="AG1898" s="6"/>
      <c r="AH1898" s="6"/>
    </row>
    <row r="1899" spans="32:34" ht="9.9499999999999993" hidden="1" customHeight="1">
      <c r="AF1899" s="6"/>
      <c r="AG1899" s="6"/>
      <c r="AH1899" s="6"/>
    </row>
    <row r="1900" spans="32:34" ht="9.9499999999999993" hidden="1" customHeight="1">
      <c r="AF1900" s="6"/>
      <c r="AG1900" s="6"/>
      <c r="AH1900" s="6"/>
    </row>
    <row r="1901" spans="32:34" ht="9.9499999999999993" hidden="1" customHeight="1">
      <c r="AF1901" s="6"/>
      <c r="AG1901" s="6"/>
      <c r="AH1901" s="6"/>
    </row>
    <row r="1902" spans="32:34" ht="9.9499999999999993" hidden="1" customHeight="1">
      <c r="AF1902" s="6"/>
      <c r="AG1902" s="6"/>
      <c r="AH1902" s="6"/>
    </row>
    <row r="1903" spans="32:34" ht="9.9499999999999993" hidden="1" customHeight="1">
      <c r="AF1903" s="6"/>
      <c r="AG1903" s="6"/>
      <c r="AH1903" s="6"/>
    </row>
    <row r="1904" spans="32:34" ht="9.9499999999999993" hidden="1" customHeight="1">
      <c r="AF1904" s="6"/>
      <c r="AG1904" s="6"/>
      <c r="AH1904" s="6"/>
    </row>
    <row r="1905" spans="32:34" ht="9.9499999999999993" hidden="1" customHeight="1">
      <c r="AF1905" s="6"/>
      <c r="AG1905" s="6"/>
      <c r="AH1905" s="6"/>
    </row>
    <row r="1906" spans="32:34" ht="9.9499999999999993" hidden="1" customHeight="1">
      <c r="AF1906" s="6"/>
      <c r="AG1906" s="6"/>
      <c r="AH1906" s="6"/>
    </row>
    <row r="1907" spans="32:34" ht="9.9499999999999993" hidden="1" customHeight="1">
      <c r="AF1907" s="6"/>
      <c r="AG1907" s="6"/>
      <c r="AH1907" s="6"/>
    </row>
    <row r="1908" spans="32:34" ht="9.9499999999999993" hidden="1" customHeight="1">
      <c r="AF1908" s="6"/>
      <c r="AG1908" s="6"/>
      <c r="AH1908" s="6"/>
    </row>
    <row r="1909" spans="32:34" ht="9.9499999999999993" hidden="1" customHeight="1">
      <c r="AF1909" s="6"/>
      <c r="AG1909" s="6"/>
      <c r="AH1909" s="6"/>
    </row>
    <row r="1910" spans="32:34" ht="9.9499999999999993" hidden="1" customHeight="1">
      <c r="AF1910" s="6"/>
      <c r="AG1910" s="6"/>
      <c r="AH1910" s="6"/>
    </row>
    <row r="1911" spans="32:34" ht="9.9499999999999993" hidden="1" customHeight="1">
      <c r="AF1911" s="6"/>
      <c r="AG1911" s="6"/>
      <c r="AH1911" s="6"/>
    </row>
    <row r="1912" spans="32:34" ht="9.9499999999999993" hidden="1" customHeight="1">
      <c r="AF1912" s="6"/>
      <c r="AG1912" s="6"/>
      <c r="AH1912" s="6"/>
    </row>
    <row r="1913" spans="32:34" ht="9.9499999999999993" hidden="1" customHeight="1">
      <c r="AF1913" s="6"/>
      <c r="AG1913" s="6"/>
      <c r="AH1913" s="6"/>
    </row>
    <row r="1914" spans="32:34" ht="9.9499999999999993" hidden="1" customHeight="1">
      <c r="AF1914" s="6"/>
      <c r="AG1914" s="6"/>
      <c r="AH1914" s="6"/>
    </row>
    <row r="1915" spans="32:34" ht="9.9499999999999993" hidden="1" customHeight="1">
      <c r="AF1915" s="6"/>
      <c r="AG1915" s="6"/>
      <c r="AH1915" s="6"/>
    </row>
    <row r="1916" spans="32:34" ht="9.9499999999999993" hidden="1" customHeight="1">
      <c r="AF1916" s="6"/>
      <c r="AG1916" s="6"/>
      <c r="AH1916" s="6"/>
    </row>
    <row r="1917" spans="32:34" ht="9.9499999999999993" hidden="1" customHeight="1">
      <c r="AF1917" s="6"/>
      <c r="AG1917" s="6"/>
      <c r="AH1917" s="6"/>
    </row>
    <row r="1918" spans="32:34" ht="9.9499999999999993" hidden="1" customHeight="1">
      <c r="AF1918" s="6"/>
      <c r="AG1918" s="6"/>
      <c r="AH1918" s="6"/>
    </row>
    <row r="1919" spans="32:34" ht="9.9499999999999993" hidden="1" customHeight="1">
      <c r="AF1919" s="6"/>
      <c r="AG1919" s="6"/>
      <c r="AH1919" s="6"/>
    </row>
    <row r="1920" spans="32:34" ht="9.9499999999999993" hidden="1" customHeight="1">
      <c r="AF1920" s="6"/>
      <c r="AG1920" s="6"/>
      <c r="AH1920" s="6"/>
    </row>
    <row r="1921" spans="32:34" ht="9.9499999999999993" hidden="1" customHeight="1">
      <c r="AF1921" s="6"/>
      <c r="AG1921" s="6"/>
      <c r="AH1921" s="6"/>
    </row>
    <row r="1922" spans="32:34" ht="9.9499999999999993" hidden="1" customHeight="1">
      <c r="AF1922" s="6"/>
      <c r="AG1922" s="6"/>
      <c r="AH1922" s="6"/>
    </row>
    <row r="1923" spans="32:34" ht="9.9499999999999993" hidden="1" customHeight="1">
      <c r="AF1923" s="6"/>
      <c r="AG1923" s="6"/>
      <c r="AH1923" s="6"/>
    </row>
    <row r="1924" spans="32:34" ht="9.9499999999999993" hidden="1" customHeight="1">
      <c r="AF1924" s="6"/>
      <c r="AG1924" s="6"/>
      <c r="AH1924" s="6"/>
    </row>
    <row r="1925" spans="32:34" ht="9.9499999999999993" hidden="1" customHeight="1">
      <c r="AF1925" s="6"/>
      <c r="AG1925" s="6"/>
      <c r="AH1925" s="6"/>
    </row>
    <row r="1926" spans="32:34" ht="9.9499999999999993" hidden="1" customHeight="1">
      <c r="AF1926" s="6"/>
      <c r="AG1926" s="6"/>
      <c r="AH1926" s="6"/>
    </row>
    <row r="1927" spans="32:34" ht="9.9499999999999993" hidden="1" customHeight="1">
      <c r="AF1927" s="6"/>
      <c r="AG1927" s="6"/>
      <c r="AH1927" s="6"/>
    </row>
    <row r="1928" spans="32:34" ht="9.9499999999999993" hidden="1" customHeight="1">
      <c r="AF1928" s="6"/>
      <c r="AG1928" s="6"/>
      <c r="AH1928" s="6"/>
    </row>
    <row r="1929" spans="32:34" ht="9.9499999999999993" hidden="1" customHeight="1">
      <c r="AF1929" s="6"/>
      <c r="AG1929" s="6"/>
      <c r="AH1929" s="6"/>
    </row>
    <row r="1930" spans="32:34" ht="9.9499999999999993" hidden="1" customHeight="1">
      <c r="AF1930" s="6"/>
      <c r="AG1930" s="6"/>
      <c r="AH1930" s="6"/>
    </row>
    <row r="1931" spans="32:34" ht="9.9499999999999993" hidden="1" customHeight="1">
      <c r="AF1931" s="6"/>
      <c r="AG1931" s="6"/>
      <c r="AH1931" s="6"/>
    </row>
    <row r="1932" spans="32:34" ht="9.9499999999999993" hidden="1" customHeight="1">
      <c r="AF1932" s="6"/>
      <c r="AG1932" s="6"/>
      <c r="AH1932" s="6"/>
    </row>
    <row r="1933" spans="32:34" ht="9.9499999999999993" hidden="1" customHeight="1">
      <c r="AF1933" s="6"/>
      <c r="AG1933" s="6"/>
      <c r="AH1933" s="6"/>
    </row>
    <row r="1934" spans="32:34" ht="9.9499999999999993" hidden="1" customHeight="1">
      <c r="AF1934" s="6"/>
      <c r="AG1934" s="6"/>
      <c r="AH1934" s="6"/>
    </row>
    <row r="1935" spans="32:34" ht="9.9499999999999993" hidden="1" customHeight="1">
      <c r="AF1935" s="6"/>
      <c r="AG1935" s="6"/>
      <c r="AH1935" s="6"/>
    </row>
    <row r="1936" spans="32:34" ht="9.9499999999999993" hidden="1" customHeight="1">
      <c r="AF1936" s="6"/>
      <c r="AG1936" s="6"/>
      <c r="AH1936" s="6"/>
    </row>
    <row r="1937" spans="32:34" ht="9.9499999999999993" hidden="1" customHeight="1">
      <c r="AF1937" s="6"/>
      <c r="AG1937" s="6"/>
      <c r="AH1937" s="6"/>
    </row>
    <row r="1938" spans="32:34" ht="9.9499999999999993" hidden="1" customHeight="1">
      <c r="AF1938" s="6"/>
      <c r="AG1938" s="6"/>
      <c r="AH1938" s="6"/>
    </row>
    <row r="1939" spans="32:34" ht="9.9499999999999993" hidden="1" customHeight="1">
      <c r="AF1939" s="6"/>
      <c r="AG1939" s="6"/>
      <c r="AH1939" s="6"/>
    </row>
    <row r="1940" spans="32:34" ht="9.9499999999999993" hidden="1" customHeight="1">
      <c r="AF1940" s="6"/>
      <c r="AG1940" s="6"/>
      <c r="AH1940" s="6"/>
    </row>
    <row r="1941" spans="32:34" ht="9.9499999999999993" hidden="1" customHeight="1">
      <c r="AF1941" s="6"/>
      <c r="AG1941" s="6"/>
      <c r="AH1941" s="6"/>
    </row>
    <row r="1942" spans="32:34" ht="9.9499999999999993" hidden="1" customHeight="1">
      <c r="AF1942" s="6"/>
      <c r="AG1942" s="6"/>
      <c r="AH1942" s="6"/>
    </row>
    <row r="1943" spans="32:34" ht="9.9499999999999993" hidden="1" customHeight="1">
      <c r="AF1943" s="6"/>
      <c r="AG1943" s="6"/>
      <c r="AH1943" s="6"/>
    </row>
    <row r="1944" spans="32:34" ht="9.9499999999999993" hidden="1" customHeight="1">
      <c r="AF1944" s="6"/>
      <c r="AG1944" s="6"/>
      <c r="AH1944" s="6"/>
    </row>
    <row r="1945" spans="32:34" ht="9.9499999999999993" hidden="1" customHeight="1">
      <c r="AF1945" s="6"/>
      <c r="AG1945" s="6"/>
      <c r="AH1945" s="6"/>
    </row>
    <row r="1946" spans="32:34" ht="9.9499999999999993" hidden="1" customHeight="1">
      <c r="AF1946" s="6"/>
      <c r="AG1946" s="6"/>
      <c r="AH1946" s="6"/>
    </row>
    <row r="1947" spans="32:34" ht="9.9499999999999993" hidden="1" customHeight="1">
      <c r="AF1947" s="6"/>
      <c r="AG1947" s="6"/>
      <c r="AH1947" s="6"/>
    </row>
    <row r="1948" spans="32:34" ht="9.9499999999999993" hidden="1" customHeight="1">
      <c r="AF1948" s="6"/>
      <c r="AG1948" s="6"/>
      <c r="AH1948" s="6"/>
    </row>
    <row r="1949" spans="32:34" ht="9.9499999999999993" hidden="1" customHeight="1">
      <c r="AF1949" s="6"/>
      <c r="AG1949" s="6"/>
      <c r="AH1949" s="6"/>
    </row>
    <row r="1950" spans="32:34" ht="9.9499999999999993" hidden="1" customHeight="1">
      <c r="AF1950" s="6"/>
      <c r="AG1950" s="6"/>
      <c r="AH1950" s="6"/>
    </row>
    <row r="1951" spans="32:34" ht="9.9499999999999993" hidden="1" customHeight="1">
      <c r="AF1951" s="6"/>
      <c r="AG1951" s="6"/>
      <c r="AH1951" s="6"/>
    </row>
    <row r="1952" spans="32:34" ht="9.9499999999999993" hidden="1" customHeight="1">
      <c r="AF1952" s="6"/>
      <c r="AG1952" s="6"/>
      <c r="AH1952" s="6"/>
    </row>
    <row r="1953" spans="32:34" ht="9.9499999999999993" hidden="1" customHeight="1">
      <c r="AF1953" s="6"/>
      <c r="AG1953" s="6"/>
      <c r="AH1953" s="6"/>
    </row>
    <row r="1954" spans="32:34" ht="9.9499999999999993" hidden="1" customHeight="1">
      <c r="AF1954" s="6"/>
      <c r="AG1954" s="6"/>
      <c r="AH1954" s="6"/>
    </row>
    <row r="1955" spans="32:34" ht="9.9499999999999993" hidden="1" customHeight="1">
      <c r="AF1955" s="6"/>
      <c r="AG1955" s="6"/>
      <c r="AH1955" s="6"/>
    </row>
    <row r="1956" spans="32:34" ht="9.9499999999999993" hidden="1" customHeight="1">
      <c r="AF1956" s="6"/>
      <c r="AG1956" s="6"/>
      <c r="AH1956" s="6"/>
    </row>
    <row r="1957" spans="32:34" ht="9.9499999999999993" hidden="1" customHeight="1">
      <c r="AF1957" s="6"/>
      <c r="AG1957" s="6"/>
      <c r="AH1957" s="6"/>
    </row>
    <row r="1958" spans="32:34" ht="9.9499999999999993" hidden="1" customHeight="1">
      <c r="AF1958" s="6"/>
      <c r="AG1958" s="6"/>
      <c r="AH1958" s="6"/>
    </row>
    <row r="1959" spans="32:34" ht="9.9499999999999993" hidden="1" customHeight="1">
      <c r="AF1959" s="6"/>
      <c r="AG1959" s="6"/>
      <c r="AH1959" s="6"/>
    </row>
    <row r="1960" spans="32:34" ht="9.9499999999999993" hidden="1" customHeight="1">
      <c r="AF1960" s="6"/>
      <c r="AG1960" s="6"/>
      <c r="AH1960" s="6"/>
    </row>
    <row r="1961" spans="32:34" ht="9.9499999999999993" hidden="1" customHeight="1">
      <c r="AF1961" s="6"/>
      <c r="AG1961" s="6"/>
      <c r="AH1961" s="6"/>
    </row>
    <row r="1962" spans="32:34" ht="9.9499999999999993" hidden="1" customHeight="1">
      <c r="AF1962" s="6"/>
      <c r="AG1962" s="6"/>
      <c r="AH1962" s="6"/>
    </row>
    <row r="1963" spans="32:34" ht="9.9499999999999993" hidden="1" customHeight="1">
      <c r="AF1963" s="6"/>
      <c r="AG1963" s="6"/>
      <c r="AH1963" s="6"/>
    </row>
    <row r="1964" spans="32:34" ht="9.9499999999999993" hidden="1" customHeight="1">
      <c r="AF1964" s="6"/>
      <c r="AG1964" s="6"/>
      <c r="AH1964" s="6"/>
    </row>
    <row r="1965" spans="32:34" ht="9.9499999999999993" hidden="1" customHeight="1">
      <c r="AF1965" s="6"/>
      <c r="AG1965" s="6"/>
      <c r="AH1965" s="6"/>
    </row>
    <row r="1966" spans="32:34" ht="9.9499999999999993" hidden="1" customHeight="1">
      <c r="AF1966" s="6"/>
      <c r="AG1966" s="6"/>
      <c r="AH1966" s="6"/>
    </row>
    <row r="1967" spans="32:34" ht="9.9499999999999993" hidden="1" customHeight="1">
      <c r="AF1967" s="6"/>
      <c r="AG1967" s="6"/>
      <c r="AH1967" s="6"/>
    </row>
    <row r="1968" spans="32:34" ht="9.9499999999999993" hidden="1" customHeight="1">
      <c r="AF1968" s="6"/>
      <c r="AG1968" s="6"/>
      <c r="AH1968" s="6"/>
    </row>
    <row r="1969" spans="32:34" ht="9.9499999999999993" hidden="1" customHeight="1">
      <c r="AF1969" s="6"/>
      <c r="AG1969" s="6"/>
      <c r="AH1969" s="6"/>
    </row>
    <row r="1970" spans="32:34" ht="9.9499999999999993" hidden="1" customHeight="1">
      <c r="AF1970" s="6"/>
      <c r="AG1970" s="6"/>
      <c r="AH1970" s="6"/>
    </row>
    <row r="1971" spans="32:34" ht="9.9499999999999993" hidden="1" customHeight="1">
      <c r="AF1971" s="6"/>
      <c r="AG1971" s="6"/>
      <c r="AH1971" s="6"/>
    </row>
    <row r="1972" spans="32:34" ht="9.9499999999999993" hidden="1" customHeight="1">
      <c r="AF1972" s="6"/>
      <c r="AG1972" s="6"/>
      <c r="AH1972" s="6"/>
    </row>
    <row r="1973" spans="32:34" ht="9.9499999999999993" hidden="1" customHeight="1">
      <c r="AF1973" s="6"/>
      <c r="AG1973" s="6"/>
      <c r="AH1973" s="6"/>
    </row>
    <row r="1974" spans="32:34" ht="9.9499999999999993" hidden="1" customHeight="1">
      <c r="AF1974" s="6"/>
      <c r="AG1974" s="6"/>
      <c r="AH1974" s="6"/>
    </row>
    <row r="1975" spans="32:34" ht="9.9499999999999993" hidden="1" customHeight="1">
      <c r="AF1975" s="6"/>
      <c r="AG1975" s="6"/>
      <c r="AH1975" s="6"/>
    </row>
    <row r="1976" spans="32:34" ht="9.9499999999999993" hidden="1" customHeight="1">
      <c r="AF1976" s="6"/>
      <c r="AG1976" s="6"/>
      <c r="AH1976" s="6"/>
    </row>
    <row r="1977" spans="32:34" ht="9.9499999999999993" hidden="1" customHeight="1">
      <c r="AF1977" s="6"/>
      <c r="AG1977" s="6"/>
      <c r="AH1977" s="6"/>
    </row>
    <row r="1978" spans="32:34" ht="9.9499999999999993" hidden="1" customHeight="1">
      <c r="AF1978" s="6"/>
      <c r="AG1978" s="6"/>
      <c r="AH1978" s="6"/>
    </row>
    <row r="1979" spans="32:34" ht="9.9499999999999993" hidden="1" customHeight="1">
      <c r="AF1979" s="6"/>
      <c r="AG1979" s="6"/>
      <c r="AH1979" s="6"/>
    </row>
    <row r="1980" spans="32:34" ht="9.9499999999999993" hidden="1" customHeight="1">
      <c r="AF1980" s="6"/>
      <c r="AG1980" s="6"/>
      <c r="AH1980" s="6"/>
    </row>
    <row r="1981" spans="32:34" ht="9.9499999999999993" hidden="1" customHeight="1">
      <c r="AF1981" s="6"/>
      <c r="AG1981" s="6"/>
      <c r="AH1981" s="6"/>
    </row>
    <row r="1982" spans="32:34" ht="9.9499999999999993" hidden="1" customHeight="1">
      <c r="AF1982" s="6"/>
      <c r="AG1982" s="6"/>
      <c r="AH1982" s="6"/>
    </row>
    <row r="1983" spans="32:34" ht="9.9499999999999993" hidden="1" customHeight="1">
      <c r="AF1983" s="6"/>
      <c r="AG1983" s="6"/>
      <c r="AH1983" s="6"/>
    </row>
    <row r="1984" spans="32:34" ht="9.9499999999999993" hidden="1" customHeight="1">
      <c r="AF1984" s="6"/>
      <c r="AG1984" s="6"/>
      <c r="AH1984" s="6"/>
    </row>
    <row r="1985" spans="32:34" ht="9.9499999999999993" hidden="1" customHeight="1">
      <c r="AF1985" s="6"/>
      <c r="AG1985" s="6"/>
      <c r="AH1985" s="6"/>
    </row>
    <row r="1986" spans="32:34" ht="9.9499999999999993" hidden="1" customHeight="1">
      <c r="AF1986" s="6"/>
      <c r="AG1986" s="6"/>
      <c r="AH1986" s="6"/>
    </row>
    <row r="1987" spans="32:34" ht="9.9499999999999993" hidden="1" customHeight="1">
      <c r="AF1987" s="6"/>
      <c r="AG1987" s="6"/>
      <c r="AH1987" s="6"/>
    </row>
    <row r="1988" spans="32:34" ht="9.9499999999999993" hidden="1" customHeight="1">
      <c r="AF1988" s="6"/>
      <c r="AG1988" s="6"/>
      <c r="AH1988" s="6"/>
    </row>
    <row r="1989" spans="32:34" ht="9.9499999999999993" hidden="1" customHeight="1">
      <c r="AF1989" s="6"/>
      <c r="AG1989" s="6"/>
      <c r="AH1989" s="6"/>
    </row>
    <row r="1990" spans="32:34" ht="9.9499999999999993" hidden="1" customHeight="1">
      <c r="AF1990" s="6"/>
      <c r="AG1990" s="6"/>
      <c r="AH1990" s="6"/>
    </row>
    <row r="1991" spans="32:34" ht="9.9499999999999993" hidden="1" customHeight="1">
      <c r="AF1991" s="6"/>
      <c r="AG1991" s="6"/>
      <c r="AH1991" s="6"/>
    </row>
    <row r="1992" spans="32:34" ht="9.9499999999999993" hidden="1" customHeight="1">
      <c r="AF1992" s="6"/>
      <c r="AG1992" s="6"/>
      <c r="AH1992" s="6"/>
    </row>
    <row r="1993" spans="32:34" ht="9.9499999999999993" hidden="1" customHeight="1">
      <c r="AF1993" s="6"/>
      <c r="AG1993" s="6"/>
      <c r="AH1993" s="6"/>
    </row>
    <row r="1994" spans="32:34" ht="9.9499999999999993" hidden="1" customHeight="1">
      <c r="AF1994" s="6"/>
      <c r="AG1994" s="6"/>
      <c r="AH1994" s="6"/>
    </row>
    <row r="1995" spans="32:34" ht="9.9499999999999993" hidden="1" customHeight="1">
      <c r="AF1995" s="6"/>
      <c r="AG1995" s="6"/>
      <c r="AH1995" s="6"/>
    </row>
    <row r="1996" spans="32:34" ht="9.9499999999999993" hidden="1" customHeight="1">
      <c r="AF1996" s="6"/>
      <c r="AG1996" s="6"/>
      <c r="AH1996" s="6"/>
    </row>
    <row r="1997" spans="32:34" ht="9.9499999999999993" hidden="1" customHeight="1">
      <c r="AF1997" s="6"/>
      <c r="AG1997" s="6"/>
      <c r="AH1997" s="6"/>
    </row>
    <row r="1998" spans="32:34" ht="9.9499999999999993" hidden="1" customHeight="1">
      <c r="AF1998" s="6"/>
      <c r="AG1998" s="6"/>
      <c r="AH1998" s="6"/>
    </row>
    <row r="1999" spans="32:34" ht="9.9499999999999993" hidden="1" customHeight="1">
      <c r="AF1999" s="6"/>
      <c r="AG1999" s="6"/>
      <c r="AH1999" s="6"/>
    </row>
    <row r="2000" spans="32:34" ht="9.9499999999999993" hidden="1" customHeight="1">
      <c r="AF2000" s="6"/>
      <c r="AG2000" s="6"/>
      <c r="AH2000" s="6"/>
    </row>
    <row r="2001" spans="32:34" ht="9.9499999999999993" hidden="1" customHeight="1">
      <c r="AF2001" s="6"/>
      <c r="AG2001" s="6"/>
      <c r="AH2001" s="6"/>
    </row>
    <row r="2002" spans="32:34" ht="9.9499999999999993" hidden="1" customHeight="1">
      <c r="AF2002" s="6"/>
      <c r="AG2002" s="6"/>
      <c r="AH2002" s="6"/>
    </row>
    <row r="2003" spans="32:34" ht="9.9499999999999993" hidden="1" customHeight="1">
      <c r="AF2003" s="6"/>
      <c r="AG2003" s="6"/>
      <c r="AH2003" s="6"/>
    </row>
    <row r="2004" spans="32:34" ht="9.9499999999999993" hidden="1" customHeight="1">
      <c r="AF2004" s="6"/>
      <c r="AG2004" s="6"/>
      <c r="AH2004" s="6"/>
    </row>
    <row r="2005" spans="32:34" ht="9.9499999999999993" hidden="1" customHeight="1">
      <c r="AF2005" s="6"/>
      <c r="AG2005" s="6"/>
      <c r="AH2005" s="6"/>
    </row>
    <row r="2006" spans="32:34" ht="9.9499999999999993" hidden="1" customHeight="1">
      <c r="AF2006" s="6"/>
      <c r="AG2006" s="6"/>
      <c r="AH2006" s="6"/>
    </row>
    <row r="2007" spans="32:34" ht="9.9499999999999993" hidden="1" customHeight="1">
      <c r="AF2007" s="6"/>
      <c r="AG2007" s="6"/>
      <c r="AH2007" s="6"/>
    </row>
    <row r="2008" spans="32:34" ht="9.9499999999999993" hidden="1" customHeight="1">
      <c r="AF2008" s="6"/>
      <c r="AG2008" s="6"/>
      <c r="AH2008" s="6"/>
    </row>
    <row r="2009" spans="32:34" ht="9.9499999999999993" hidden="1" customHeight="1">
      <c r="AF2009" s="6"/>
      <c r="AG2009" s="6"/>
      <c r="AH2009" s="6"/>
    </row>
    <row r="2010" spans="32:34" ht="9.9499999999999993" hidden="1" customHeight="1">
      <c r="AF2010" s="6"/>
      <c r="AG2010" s="6"/>
      <c r="AH2010" s="6"/>
    </row>
    <row r="2011" spans="32:34" ht="9.9499999999999993" hidden="1" customHeight="1">
      <c r="AF2011" s="6"/>
      <c r="AG2011" s="6"/>
      <c r="AH2011" s="6"/>
    </row>
    <row r="2012" spans="32:34" ht="9.9499999999999993" hidden="1" customHeight="1">
      <c r="AF2012" s="6"/>
      <c r="AG2012" s="6"/>
      <c r="AH2012" s="6"/>
    </row>
    <row r="2013" spans="32:34" ht="9.9499999999999993" hidden="1" customHeight="1">
      <c r="AF2013" s="6"/>
      <c r="AG2013" s="6"/>
      <c r="AH2013" s="6"/>
    </row>
    <row r="2014" spans="32:34" ht="9.9499999999999993" hidden="1" customHeight="1">
      <c r="AF2014" s="6"/>
      <c r="AG2014" s="6"/>
      <c r="AH2014" s="6"/>
    </row>
    <row r="2015" spans="32:34" ht="9.9499999999999993" hidden="1" customHeight="1">
      <c r="AF2015" s="6"/>
      <c r="AG2015" s="6"/>
      <c r="AH2015" s="6"/>
    </row>
    <row r="2016" spans="32:34" ht="9.9499999999999993" hidden="1" customHeight="1">
      <c r="AF2016" s="6"/>
      <c r="AG2016" s="6"/>
      <c r="AH2016" s="6"/>
    </row>
    <row r="2017" spans="32:34" ht="9.9499999999999993" hidden="1" customHeight="1">
      <c r="AF2017" s="6"/>
      <c r="AG2017" s="6"/>
      <c r="AH2017" s="6"/>
    </row>
    <row r="2018" spans="32:34" ht="9.9499999999999993" hidden="1" customHeight="1">
      <c r="AF2018" s="6"/>
      <c r="AG2018" s="6"/>
      <c r="AH2018" s="6"/>
    </row>
    <row r="2019" spans="32:34" ht="9.9499999999999993" hidden="1" customHeight="1">
      <c r="AF2019" s="6"/>
      <c r="AG2019" s="6"/>
      <c r="AH2019" s="6"/>
    </row>
    <row r="2020" spans="32:34" ht="9.9499999999999993" hidden="1" customHeight="1">
      <c r="AF2020" s="6"/>
      <c r="AG2020" s="6"/>
      <c r="AH2020" s="6"/>
    </row>
    <row r="2021" spans="32:34" ht="9.9499999999999993" hidden="1" customHeight="1">
      <c r="AF2021" s="6"/>
      <c r="AG2021" s="6"/>
      <c r="AH2021" s="6"/>
    </row>
    <row r="2022" spans="32:34" ht="9.9499999999999993" hidden="1" customHeight="1">
      <c r="AF2022" s="6"/>
      <c r="AG2022" s="6"/>
      <c r="AH2022" s="6"/>
    </row>
    <row r="2023" spans="32:34" ht="9.9499999999999993" hidden="1" customHeight="1">
      <c r="AF2023" s="6"/>
      <c r="AG2023" s="6"/>
      <c r="AH2023" s="6"/>
    </row>
    <row r="2024" spans="32:34" ht="9.9499999999999993" hidden="1" customHeight="1">
      <c r="AF2024" s="6"/>
      <c r="AG2024" s="6"/>
      <c r="AH2024" s="6"/>
    </row>
    <row r="2025" spans="32:34" ht="9.9499999999999993" hidden="1" customHeight="1">
      <c r="AF2025" s="6"/>
      <c r="AG2025" s="6"/>
      <c r="AH2025" s="6"/>
    </row>
    <row r="2026" spans="32:34" ht="9.9499999999999993" hidden="1" customHeight="1">
      <c r="AF2026" s="6"/>
      <c r="AG2026" s="6"/>
      <c r="AH2026" s="6"/>
    </row>
    <row r="2027" spans="32:34" ht="9.9499999999999993" hidden="1" customHeight="1">
      <c r="AF2027" s="6"/>
      <c r="AG2027" s="6"/>
      <c r="AH2027" s="6"/>
    </row>
    <row r="2028" spans="32:34" ht="9.9499999999999993" hidden="1" customHeight="1">
      <c r="AF2028" s="6"/>
      <c r="AG2028" s="6"/>
      <c r="AH2028" s="6"/>
    </row>
    <row r="2029" spans="32:34" ht="9.9499999999999993" hidden="1" customHeight="1">
      <c r="AF2029" s="6"/>
      <c r="AG2029" s="6"/>
      <c r="AH2029" s="6"/>
    </row>
    <row r="2030" spans="32:34" ht="9.9499999999999993" hidden="1" customHeight="1">
      <c r="AF2030" s="6"/>
      <c r="AG2030" s="6"/>
      <c r="AH2030" s="6"/>
    </row>
    <row r="2031" spans="32:34" ht="9.9499999999999993" hidden="1" customHeight="1">
      <c r="AF2031" s="6"/>
      <c r="AG2031" s="6"/>
      <c r="AH2031" s="6"/>
    </row>
    <row r="2032" spans="32:34" ht="9.9499999999999993" hidden="1" customHeight="1">
      <c r="AF2032" s="6"/>
      <c r="AG2032" s="6"/>
      <c r="AH2032" s="6"/>
    </row>
    <row r="2033" spans="32:34" ht="9.9499999999999993" hidden="1" customHeight="1">
      <c r="AF2033" s="6"/>
      <c r="AG2033" s="6"/>
      <c r="AH2033" s="6"/>
    </row>
    <row r="2034" spans="32:34" ht="9.9499999999999993" hidden="1" customHeight="1">
      <c r="AF2034" s="6"/>
      <c r="AG2034" s="6"/>
      <c r="AH2034" s="6"/>
    </row>
    <row r="2035" spans="32:34" ht="9.9499999999999993" hidden="1" customHeight="1">
      <c r="AF2035" s="6"/>
      <c r="AG2035" s="6"/>
      <c r="AH2035" s="6"/>
    </row>
    <row r="2036" spans="32:34" ht="9.9499999999999993" hidden="1" customHeight="1">
      <c r="AF2036" s="6"/>
      <c r="AG2036" s="6"/>
      <c r="AH2036" s="6"/>
    </row>
    <row r="2037" spans="32:34" ht="9.9499999999999993" hidden="1" customHeight="1">
      <c r="AF2037" s="6"/>
      <c r="AG2037" s="6"/>
      <c r="AH2037" s="6"/>
    </row>
    <row r="2038" spans="32:34" ht="9.9499999999999993" hidden="1" customHeight="1">
      <c r="AF2038" s="6"/>
      <c r="AG2038" s="6"/>
      <c r="AH2038" s="6"/>
    </row>
    <row r="2039" spans="32:34" ht="9.9499999999999993" hidden="1" customHeight="1">
      <c r="AF2039" s="6"/>
      <c r="AG2039" s="6"/>
      <c r="AH2039" s="6"/>
    </row>
    <row r="2040" spans="32:34" ht="9.9499999999999993" hidden="1" customHeight="1">
      <c r="AF2040" s="6"/>
      <c r="AG2040" s="6"/>
      <c r="AH2040" s="6"/>
    </row>
    <row r="2041" spans="32:34" ht="9.9499999999999993" hidden="1" customHeight="1">
      <c r="AF2041" s="6"/>
      <c r="AG2041" s="6"/>
      <c r="AH2041" s="6"/>
    </row>
    <row r="2042" spans="32:34" ht="9.9499999999999993" hidden="1" customHeight="1">
      <c r="AF2042" s="6"/>
      <c r="AG2042" s="6"/>
      <c r="AH2042" s="6"/>
    </row>
    <row r="2043" spans="32:34" ht="9.9499999999999993" hidden="1" customHeight="1">
      <c r="AF2043" s="6"/>
      <c r="AG2043" s="6"/>
      <c r="AH2043" s="6"/>
    </row>
    <row r="2044" spans="32:34" ht="9.9499999999999993" hidden="1" customHeight="1">
      <c r="AF2044" s="6"/>
      <c r="AG2044" s="6"/>
      <c r="AH2044" s="6"/>
    </row>
    <row r="2045" spans="32:34" ht="9.9499999999999993" hidden="1" customHeight="1">
      <c r="AF2045" s="6"/>
      <c r="AG2045" s="6"/>
      <c r="AH2045" s="6"/>
    </row>
    <row r="2046" spans="32:34" ht="9.9499999999999993" hidden="1" customHeight="1">
      <c r="AF2046" s="6"/>
      <c r="AG2046" s="6"/>
      <c r="AH2046" s="6"/>
    </row>
    <row r="2047" spans="32:34" ht="9.9499999999999993" hidden="1" customHeight="1">
      <c r="AF2047" s="6"/>
      <c r="AG2047" s="6"/>
      <c r="AH2047" s="6"/>
    </row>
    <row r="2048" spans="32:34" ht="9.9499999999999993" hidden="1" customHeight="1">
      <c r="AF2048" s="6"/>
      <c r="AG2048" s="6"/>
      <c r="AH2048" s="6"/>
    </row>
    <row r="2049" spans="32:34" ht="9.9499999999999993" hidden="1" customHeight="1">
      <c r="AF2049" s="6"/>
      <c r="AG2049" s="6"/>
      <c r="AH2049" s="6"/>
    </row>
    <row r="2050" spans="32:34" ht="9.9499999999999993" hidden="1" customHeight="1">
      <c r="AF2050" s="6"/>
      <c r="AG2050" s="6"/>
      <c r="AH2050" s="6"/>
    </row>
    <row r="2051" spans="32:34" ht="9.9499999999999993" hidden="1" customHeight="1">
      <c r="AF2051" s="6"/>
      <c r="AG2051" s="6"/>
      <c r="AH2051" s="6"/>
    </row>
    <row r="2052" spans="32:34" ht="9.9499999999999993" hidden="1" customHeight="1">
      <c r="AF2052" s="6"/>
      <c r="AG2052" s="6"/>
      <c r="AH2052" s="6"/>
    </row>
    <row r="2053" spans="32:34" ht="9.9499999999999993" hidden="1" customHeight="1">
      <c r="AF2053" s="6"/>
      <c r="AG2053" s="6"/>
      <c r="AH2053" s="6"/>
    </row>
    <row r="2054" spans="32:34" ht="9.9499999999999993" hidden="1" customHeight="1">
      <c r="AF2054" s="6"/>
      <c r="AG2054" s="6"/>
      <c r="AH2054" s="6"/>
    </row>
    <row r="2055" spans="32:34" ht="9.9499999999999993" hidden="1" customHeight="1">
      <c r="AF2055" s="6"/>
      <c r="AG2055" s="6"/>
      <c r="AH2055" s="6"/>
    </row>
    <row r="2056" spans="32:34" ht="9.9499999999999993" hidden="1" customHeight="1">
      <c r="AF2056" s="6"/>
      <c r="AG2056" s="6"/>
      <c r="AH2056" s="6"/>
    </row>
    <row r="2057" spans="32:34" ht="9.9499999999999993" hidden="1" customHeight="1">
      <c r="AF2057" s="6"/>
      <c r="AG2057" s="6"/>
      <c r="AH2057" s="6"/>
    </row>
    <row r="2058" spans="32:34" ht="9.9499999999999993" hidden="1" customHeight="1">
      <c r="AF2058" s="6"/>
      <c r="AG2058" s="6"/>
      <c r="AH2058" s="6"/>
    </row>
    <row r="2059" spans="32:34" ht="9.9499999999999993" hidden="1" customHeight="1">
      <c r="AF2059" s="6"/>
      <c r="AG2059" s="6"/>
      <c r="AH2059" s="6"/>
    </row>
    <row r="2060" spans="32:34" ht="9.9499999999999993" hidden="1" customHeight="1">
      <c r="AF2060" s="6"/>
      <c r="AG2060" s="6"/>
      <c r="AH2060" s="6"/>
    </row>
    <row r="2061" spans="32:34" ht="9.9499999999999993" hidden="1" customHeight="1">
      <c r="AF2061" s="6"/>
      <c r="AG2061" s="6"/>
      <c r="AH2061" s="6"/>
    </row>
    <row r="2062" spans="32:34" ht="9.9499999999999993" hidden="1" customHeight="1">
      <c r="AF2062" s="6"/>
      <c r="AG2062" s="6"/>
      <c r="AH2062" s="6"/>
    </row>
    <row r="2063" spans="32:34" ht="9.9499999999999993" hidden="1" customHeight="1">
      <c r="AF2063" s="6"/>
      <c r="AG2063" s="6"/>
      <c r="AH2063" s="6"/>
    </row>
    <row r="2064" spans="32:34" ht="9.9499999999999993" hidden="1" customHeight="1">
      <c r="AF2064" s="6"/>
      <c r="AG2064" s="6"/>
      <c r="AH2064" s="6"/>
    </row>
    <row r="2065" spans="32:34" ht="9.9499999999999993" hidden="1" customHeight="1">
      <c r="AF2065" s="6"/>
      <c r="AG2065" s="6"/>
      <c r="AH2065" s="6"/>
    </row>
    <row r="2066" spans="32:34" ht="9.9499999999999993" hidden="1" customHeight="1">
      <c r="AF2066" s="6"/>
      <c r="AG2066" s="6"/>
      <c r="AH2066" s="6"/>
    </row>
    <row r="2067" spans="32:34" ht="9.9499999999999993" hidden="1" customHeight="1">
      <c r="AF2067" s="6"/>
      <c r="AG2067" s="6"/>
      <c r="AH2067" s="6"/>
    </row>
    <row r="2068" spans="32:34" ht="9.9499999999999993" hidden="1" customHeight="1">
      <c r="AF2068" s="6"/>
      <c r="AG2068" s="6"/>
      <c r="AH2068" s="6"/>
    </row>
    <row r="2069" spans="32:34" ht="9.9499999999999993" hidden="1" customHeight="1">
      <c r="AF2069" s="6"/>
      <c r="AG2069" s="6"/>
      <c r="AH2069" s="6"/>
    </row>
    <row r="2070" spans="32:34" ht="9.9499999999999993" hidden="1" customHeight="1">
      <c r="AF2070" s="6"/>
      <c r="AG2070" s="6"/>
      <c r="AH2070" s="6"/>
    </row>
    <row r="2071" spans="32:34" ht="9.9499999999999993" hidden="1" customHeight="1">
      <c r="AF2071" s="6"/>
      <c r="AG2071" s="6"/>
      <c r="AH2071" s="6"/>
    </row>
    <row r="2072" spans="32:34" ht="9.9499999999999993" hidden="1" customHeight="1">
      <c r="AF2072" s="6"/>
      <c r="AG2072" s="6"/>
      <c r="AH2072" s="6"/>
    </row>
    <row r="2073" spans="32:34" ht="9.9499999999999993" hidden="1" customHeight="1">
      <c r="AF2073" s="6"/>
      <c r="AG2073" s="6"/>
      <c r="AH2073" s="6"/>
    </row>
    <row r="2074" spans="32:34" ht="9.9499999999999993" hidden="1" customHeight="1">
      <c r="AF2074" s="6"/>
      <c r="AG2074" s="6"/>
      <c r="AH2074" s="6"/>
    </row>
    <row r="2075" spans="32:34" ht="9.9499999999999993" hidden="1" customHeight="1">
      <c r="AF2075" s="6"/>
      <c r="AG2075" s="6"/>
      <c r="AH2075" s="6"/>
    </row>
    <row r="2076" spans="32:34" ht="9.9499999999999993" hidden="1" customHeight="1">
      <c r="AF2076" s="6"/>
      <c r="AG2076" s="6"/>
      <c r="AH2076" s="6"/>
    </row>
    <row r="2077" spans="32:34" ht="9.9499999999999993" hidden="1" customHeight="1">
      <c r="AF2077" s="6"/>
      <c r="AG2077" s="6"/>
      <c r="AH2077" s="6"/>
    </row>
    <row r="2078" spans="32:34" ht="9.9499999999999993" hidden="1" customHeight="1">
      <c r="AF2078" s="6"/>
      <c r="AG2078" s="6"/>
      <c r="AH2078" s="6"/>
    </row>
    <row r="2079" spans="32:34" ht="9.9499999999999993" hidden="1" customHeight="1">
      <c r="AF2079" s="6"/>
      <c r="AG2079" s="6"/>
      <c r="AH2079" s="6"/>
    </row>
    <row r="2080" spans="32:34" ht="9.9499999999999993" hidden="1" customHeight="1">
      <c r="AF2080" s="6"/>
      <c r="AG2080" s="6"/>
      <c r="AH2080" s="6"/>
    </row>
    <row r="2081" spans="32:34" ht="9.9499999999999993" hidden="1" customHeight="1">
      <c r="AF2081" s="6"/>
      <c r="AG2081" s="6"/>
      <c r="AH2081" s="6"/>
    </row>
    <row r="2082" spans="32:34" ht="9.9499999999999993" hidden="1" customHeight="1">
      <c r="AF2082" s="6"/>
      <c r="AG2082" s="6"/>
      <c r="AH2082" s="6"/>
    </row>
    <row r="2083" spans="32:34" ht="9.9499999999999993" hidden="1" customHeight="1">
      <c r="AF2083" s="6"/>
      <c r="AG2083" s="6"/>
      <c r="AH2083" s="6"/>
    </row>
    <row r="2084" spans="32:34" ht="9.9499999999999993" hidden="1" customHeight="1">
      <c r="AF2084" s="6"/>
      <c r="AG2084" s="6"/>
      <c r="AH2084" s="6"/>
    </row>
    <row r="2085" spans="32:34" ht="9.9499999999999993" hidden="1" customHeight="1">
      <c r="AF2085" s="6"/>
      <c r="AG2085" s="6"/>
      <c r="AH2085" s="6"/>
    </row>
    <row r="2086" spans="32:34" ht="9.9499999999999993" hidden="1" customHeight="1">
      <c r="AF2086" s="6"/>
      <c r="AG2086" s="6"/>
      <c r="AH2086" s="6"/>
    </row>
    <row r="2087" spans="32:34" ht="9.9499999999999993" hidden="1" customHeight="1">
      <c r="AF2087" s="6"/>
      <c r="AG2087" s="6"/>
      <c r="AH2087" s="6"/>
    </row>
    <row r="2088" spans="32:34" ht="9.9499999999999993" hidden="1" customHeight="1">
      <c r="AF2088" s="6"/>
      <c r="AG2088" s="6"/>
      <c r="AH2088" s="6"/>
    </row>
    <row r="2089" spans="32:34" ht="9.9499999999999993" hidden="1" customHeight="1">
      <c r="AF2089" s="6"/>
      <c r="AG2089" s="6"/>
      <c r="AH2089" s="6"/>
    </row>
    <row r="2090" spans="32:34" ht="9.9499999999999993" hidden="1" customHeight="1">
      <c r="AF2090" s="6"/>
      <c r="AG2090" s="6"/>
      <c r="AH2090" s="6"/>
    </row>
    <row r="2091" spans="32:34" ht="9.9499999999999993" hidden="1" customHeight="1">
      <c r="AF2091" s="6"/>
      <c r="AG2091" s="6"/>
      <c r="AH2091" s="6"/>
    </row>
    <row r="2092" spans="32:34" ht="9.9499999999999993" hidden="1" customHeight="1">
      <c r="AF2092" s="6"/>
      <c r="AG2092" s="6"/>
      <c r="AH2092" s="6"/>
    </row>
    <row r="2093" spans="32:34" ht="9.9499999999999993" hidden="1" customHeight="1">
      <c r="AF2093" s="6"/>
      <c r="AG2093" s="6"/>
      <c r="AH2093" s="6"/>
    </row>
    <row r="2094" spans="32:34" ht="9.9499999999999993" hidden="1" customHeight="1">
      <c r="AF2094" s="6"/>
      <c r="AG2094" s="6"/>
      <c r="AH2094" s="6"/>
    </row>
    <row r="2095" spans="32:34" ht="9.9499999999999993" hidden="1" customHeight="1">
      <c r="AF2095" s="6"/>
      <c r="AG2095" s="6"/>
      <c r="AH2095" s="6"/>
    </row>
    <row r="2096" spans="32:34" ht="9.9499999999999993" hidden="1" customHeight="1">
      <c r="AF2096" s="6"/>
      <c r="AG2096" s="6"/>
      <c r="AH2096" s="6"/>
    </row>
    <row r="2097" spans="32:34" ht="9.9499999999999993" hidden="1" customHeight="1">
      <c r="AF2097" s="6"/>
      <c r="AG2097" s="6"/>
      <c r="AH2097" s="6"/>
    </row>
    <row r="2098" spans="32:34" ht="9.9499999999999993" hidden="1" customHeight="1">
      <c r="AF2098" s="6"/>
      <c r="AG2098" s="6"/>
      <c r="AH2098" s="6"/>
    </row>
    <row r="2099" spans="32:34" ht="9.9499999999999993" hidden="1" customHeight="1">
      <c r="AF2099" s="6"/>
      <c r="AG2099" s="6"/>
      <c r="AH2099" s="6"/>
    </row>
    <row r="2100" spans="32:34" ht="9.9499999999999993" hidden="1" customHeight="1">
      <c r="AF2100" s="6"/>
      <c r="AG2100" s="6"/>
      <c r="AH2100" s="6"/>
    </row>
    <row r="2101" spans="32:34" ht="9.9499999999999993" hidden="1" customHeight="1">
      <c r="AF2101" s="6"/>
      <c r="AG2101" s="6"/>
      <c r="AH2101" s="6"/>
    </row>
    <row r="2102" spans="32:34" ht="9.9499999999999993" hidden="1" customHeight="1">
      <c r="AF2102" s="6"/>
      <c r="AG2102" s="6"/>
      <c r="AH2102" s="6"/>
    </row>
    <row r="2103" spans="32:34" ht="9.9499999999999993" hidden="1" customHeight="1">
      <c r="AF2103" s="6"/>
      <c r="AG2103" s="6"/>
      <c r="AH2103" s="6"/>
    </row>
    <row r="2104" spans="32:34" ht="9.9499999999999993" hidden="1" customHeight="1">
      <c r="AF2104" s="6"/>
      <c r="AG2104" s="6"/>
      <c r="AH2104" s="6"/>
    </row>
    <row r="2105" spans="32:34" ht="9.9499999999999993" hidden="1" customHeight="1">
      <c r="AF2105" s="6"/>
      <c r="AG2105" s="6"/>
      <c r="AH2105" s="6"/>
    </row>
    <row r="2106" spans="32:34" ht="9.9499999999999993" hidden="1" customHeight="1">
      <c r="AF2106" s="6"/>
      <c r="AG2106" s="6"/>
      <c r="AH2106" s="6"/>
    </row>
    <row r="2107" spans="32:34" ht="9.9499999999999993" hidden="1" customHeight="1">
      <c r="AF2107" s="6"/>
      <c r="AG2107" s="6"/>
      <c r="AH2107" s="6"/>
    </row>
    <row r="2108" spans="32:34" ht="9.9499999999999993" hidden="1" customHeight="1">
      <c r="AF2108" s="6"/>
      <c r="AG2108" s="6"/>
      <c r="AH2108" s="6"/>
    </row>
    <row r="2109" spans="32:34" ht="9.9499999999999993" hidden="1" customHeight="1">
      <c r="AF2109" s="6"/>
      <c r="AG2109" s="6"/>
      <c r="AH2109" s="6"/>
    </row>
    <row r="2110" spans="32:34" ht="9.9499999999999993" hidden="1" customHeight="1">
      <c r="AF2110" s="6"/>
      <c r="AG2110" s="6"/>
      <c r="AH2110" s="6"/>
    </row>
    <row r="2111" spans="32:34" ht="9.9499999999999993" hidden="1" customHeight="1">
      <c r="AF2111" s="6"/>
      <c r="AG2111" s="6"/>
      <c r="AH2111" s="6"/>
    </row>
    <row r="2112" spans="32:34" ht="9.9499999999999993" hidden="1" customHeight="1">
      <c r="AF2112" s="6"/>
      <c r="AG2112" s="6"/>
      <c r="AH2112" s="6"/>
    </row>
    <row r="2113" spans="32:34" ht="9.9499999999999993" hidden="1" customHeight="1">
      <c r="AF2113" s="6"/>
      <c r="AG2113" s="6"/>
      <c r="AH2113" s="6"/>
    </row>
    <row r="2114" spans="32:34" ht="9.9499999999999993" hidden="1" customHeight="1">
      <c r="AF2114" s="6"/>
      <c r="AG2114" s="6"/>
      <c r="AH2114" s="6"/>
    </row>
    <row r="2115" spans="32:34" ht="9.9499999999999993" hidden="1" customHeight="1">
      <c r="AF2115" s="6"/>
      <c r="AG2115" s="6"/>
      <c r="AH2115" s="6"/>
    </row>
    <row r="2116" spans="32:34" ht="9.9499999999999993" hidden="1" customHeight="1">
      <c r="AF2116" s="6"/>
      <c r="AG2116" s="6"/>
      <c r="AH2116" s="6"/>
    </row>
    <row r="2117" spans="32:34" ht="9.9499999999999993" hidden="1" customHeight="1">
      <c r="AF2117" s="6"/>
      <c r="AG2117" s="6"/>
      <c r="AH2117" s="6"/>
    </row>
    <row r="2118" spans="32:34" ht="9.9499999999999993" hidden="1" customHeight="1">
      <c r="AF2118" s="6"/>
      <c r="AG2118" s="6"/>
      <c r="AH2118" s="6"/>
    </row>
    <row r="2119" spans="32:34" ht="9.9499999999999993" hidden="1" customHeight="1">
      <c r="AF2119" s="6"/>
      <c r="AG2119" s="6"/>
      <c r="AH2119" s="6"/>
    </row>
    <row r="2120" spans="32:34" ht="9.9499999999999993" hidden="1" customHeight="1">
      <c r="AF2120" s="6"/>
      <c r="AG2120" s="6"/>
      <c r="AH2120" s="6"/>
    </row>
    <row r="2121" spans="32:34" ht="9.9499999999999993" hidden="1" customHeight="1">
      <c r="AF2121" s="6"/>
      <c r="AG2121" s="6"/>
      <c r="AH2121" s="6"/>
    </row>
    <row r="2122" spans="32:34" ht="9.9499999999999993" hidden="1" customHeight="1">
      <c r="AF2122" s="6"/>
      <c r="AG2122" s="6"/>
      <c r="AH2122" s="6"/>
    </row>
    <row r="2123" spans="32:34" ht="9.9499999999999993" hidden="1" customHeight="1">
      <c r="AF2123" s="6"/>
      <c r="AG2123" s="6"/>
      <c r="AH2123" s="6"/>
    </row>
    <row r="2124" spans="32:34" ht="9.9499999999999993" hidden="1" customHeight="1">
      <c r="AF2124" s="6"/>
      <c r="AG2124" s="6"/>
      <c r="AH2124" s="6"/>
    </row>
    <row r="2125" spans="32:34" ht="9.9499999999999993" hidden="1" customHeight="1">
      <c r="AF2125" s="6"/>
      <c r="AG2125" s="6"/>
      <c r="AH2125" s="6"/>
    </row>
    <row r="2126" spans="32:34" ht="9.9499999999999993" hidden="1" customHeight="1">
      <c r="AF2126" s="6"/>
      <c r="AG2126" s="6"/>
      <c r="AH2126" s="6"/>
    </row>
    <row r="2127" spans="32:34" ht="9.9499999999999993" hidden="1" customHeight="1">
      <c r="AF2127" s="6"/>
      <c r="AG2127" s="6"/>
      <c r="AH2127" s="6"/>
    </row>
    <row r="2128" spans="32:34" ht="9.9499999999999993" hidden="1" customHeight="1">
      <c r="AF2128" s="6"/>
      <c r="AG2128" s="6"/>
      <c r="AH2128" s="6"/>
    </row>
    <row r="2129" spans="32:34" ht="9.9499999999999993" hidden="1" customHeight="1">
      <c r="AF2129" s="6"/>
      <c r="AG2129" s="6"/>
      <c r="AH2129" s="6"/>
    </row>
    <row r="2130" spans="32:34" ht="9.9499999999999993" hidden="1" customHeight="1">
      <c r="AF2130" s="6"/>
      <c r="AG2130" s="6"/>
      <c r="AH2130" s="6"/>
    </row>
    <row r="2131" spans="32:34" ht="9.9499999999999993" hidden="1" customHeight="1">
      <c r="AF2131" s="6"/>
      <c r="AG2131" s="6"/>
      <c r="AH2131" s="6"/>
    </row>
    <row r="2132" spans="32:34" ht="9.9499999999999993" hidden="1" customHeight="1">
      <c r="AF2132" s="6"/>
      <c r="AG2132" s="6"/>
      <c r="AH2132" s="6"/>
    </row>
    <row r="2133" spans="32:34" ht="9.9499999999999993" hidden="1" customHeight="1">
      <c r="AF2133" s="6"/>
      <c r="AG2133" s="6"/>
      <c r="AH2133" s="6"/>
    </row>
    <row r="2134" spans="32:34" ht="9.9499999999999993" hidden="1" customHeight="1">
      <c r="AF2134" s="6"/>
      <c r="AG2134" s="6"/>
      <c r="AH2134" s="6"/>
    </row>
    <row r="2135" spans="32:34" ht="9.9499999999999993" hidden="1" customHeight="1">
      <c r="AF2135" s="6"/>
      <c r="AG2135" s="6"/>
      <c r="AH2135" s="6"/>
    </row>
    <row r="2136" spans="32:34" ht="9.9499999999999993" hidden="1" customHeight="1">
      <c r="AF2136" s="6"/>
      <c r="AG2136" s="6"/>
      <c r="AH2136" s="6"/>
    </row>
    <row r="2137" spans="32:34" ht="9.9499999999999993" hidden="1" customHeight="1">
      <c r="AF2137" s="6"/>
      <c r="AG2137" s="6"/>
      <c r="AH2137" s="6"/>
    </row>
    <row r="2138" spans="32:34" ht="9.9499999999999993" hidden="1" customHeight="1">
      <c r="AF2138" s="6"/>
      <c r="AG2138" s="6"/>
      <c r="AH2138" s="6"/>
    </row>
    <row r="2139" spans="32:34" ht="9.9499999999999993" hidden="1" customHeight="1">
      <c r="AF2139" s="6"/>
      <c r="AG2139" s="6"/>
      <c r="AH2139" s="6"/>
    </row>
    <row r="2140" spans="32:34" ht="9.9499999999999993" hidden="1" customHeight="1">
      <c r="AF2140" s="6"/>
      <c r="AG2140" s="6"/>
      <c r="AH2140" s="6"/>
    </row>
    <row r="2141" spans="32:34" ht="9.9499999999999993" hidden="1" customHeight="1">
      <c r="AF2141" s="6"/>
      <c r="AG2141" s="6"/>
      <c r="AH2141" s="6"/>
    </row>
    <row r="2142" spans="32:34" ht="9.9499999999999993" hidden="1" customHeight="1">
      <c r="AF2142" s="6"/>
      <c r="AG2142" s="6"/>
      <c r="AH2142" s="6"/>
    </row>
    <row r="2143" spans="32:34" ht="9.9499999999999993" hidden="1" customHeight="1">
      <c r="AF2143" s="6"/>
      <c r="AG2143" s="6"/>
      <c r="AH2143" s="6"/>
    </row>
    <row r="2144" spans="32:34" ht="9.9499999999999993" hidden="1" customHeight="1">
      <c r="AF2144" s="6"/>
      <c r="AG2144" s="6"/>
      <c r="AH2144" s="6"/>
    </row>
    <row r="2145" spans="32:34" ht="9.9499999999999993" hidden="1" customHeight="1">
      <c r="AF2145" s="6"/>
      <c r="AG2145" s="6"/>
      <c r="AH2145" s="6"/>
    </row>
    <row r="2146" spans="32:34" ht="9.9499999999999993" hidden="1" customHeight="1">
      <c r="AF2146" s="6"/>
      <c r="AG2146" s="6"/>
      <c r="AH2146" s="6"/>
    </row>
    <row r="2147" spans="32:34" ht="9.9499999999999993" hidden="1" customHeight="1">
      <c r="AF2147" s="6"/>
      <c r="AG2147" s="6"/>
      <c r="AH2147" s="6"/>
    </row>
    <row r="2148" spans="32:34" ht="9.9499999999999993" hidden="1" customHeight="1">
      <c r="AF2148" s="6"/>
      <c r="AG2148" s="6"/>
      <c r="AH2148" s="6"/>
    </row>
    <row r="2149" spans="32:34" ht="9.9499999999999993" hidden="1" customHeight="1">
      <c r="AF2149" s="6"/>
      <c r="AG2149" s="6"/>
      <c r="AH2149" s="6"/>
    </row>
    <row r="2150" spans="32:34" ht="9.9499999999999993" hidden="1" customHeight="1">
      <c r="AF2150" s="6"/>
      <c r="AG2150" s="6"/>
      <c r="AH2150" s="6"/>
    </row>
    <row r="2151" spans="32:34" ht="9.9499999999999993" hidden="1" customHeight="1">
      <c r="AF2151" s="6"/>
      <c r="AG2151" s="6"/>
      <c r="AH2151" s="6"/>
    </row>
    <row r="2152" spans="32:34" ht="9.9499999999999993" hidden="1" customHeight="1">
      <c r="AF2152" s="6"/>
      <c r="AG2152" s="6"/>
      <c r="AH2152" s="6"/>
    </row>
    <row r="2153" spans="32:34" ht="9.9499999999999993" hidden="1" customHeight="1">
      <c r="AF2153" s="6"/>
      <c r="AG2153" s="6"/>
      <c r="AH2153" s="6"/>
    </row>
    <row r="2154" spans="32:34" ht="9.9499999999999993" hidden="1" customHeight="1">
      <c r="AF2154" s="6"/>
      <c r="AG2154" s="6"/>
      <c r="AH2154" s="6"/>
    </row>
    <row r="2155" spans="32:34" ht="9.9499999999999993" hidden="1" customHeight="1">
      <c r="AF2155" s="6"/>
      <c r="AG2155" s="6"/>
      <c r="AH2155" s="6"/>
    </row>
    <row r="2156" spans="32:34" ht="9.9499999999999993" hidden="1" customHeight="1">
      <c r="AF2156" s="6"/>
      <c r="AG2156" s="6"/>
      <c r="AH2156" s="6"/>
    </row>
    <row r="2157" spans="32:34" ht="9.9499999999999993" hidden="1" customHeight="1">
      <c r="AF2157" s="6"/>
      <c r="AG2157" s="6"/>
      <c r="AH2157" s="6"/>
    </row>
    <row r="2158" spans="32:34" ht="9.9499999999999993" hidden="1" customHeight="1">
      <c r="AF2158" s="6"/>
      <c r="AG2158" s="6"/>
      <c r="AH2158" s="6"/>
    </row>
    <row r="2159" spans="32:34" ht="9.9499999999999993" hidden="1" customHeight="1">
      <c r="AF2159" s="6"/>
      <c r="AG2159" s="6"/>
      <c r="AH2159" s="6"/>
    </row>
    <row r="2160" spans="32:34" ht="9.9499999999999993" hidden="1" customHeight="1">
      <c r="AF2160" s="6"/>
      <c r="AG2160" s="6"/>
      <c r="AH2160" s="6"/>
    </row>
    <row r="2161" spans="32:34" ht="9.9499999999999993" hidden="1" customHeight="1">
      <c r="AF2161" s="6"/>
      <c r="AG2161" s="6"/>
      <c r="AH2161" s="6"/>
    </row>
    <row r="2162" spans="32:34" ht="9.9499999999999993" hidden="1" customHeight="1">
      <c r="AF2162" s="6"/>
      <c r="AG2162" s="6"/>
      <c r="AH2162" s="6"/>
    </row>
    <row r="2163" spans="32:34" ht="9.9499999999999993" hidden="1" customHeight="1">
      <c r="AF2163" s="6"/>
      <c r="AG2163" s="6"/>
      <c r="AH2163" s="6"/>
    </row>
    <row r="2164" spans="32:34" ht="9.9499999999999993" hidden="1" customHeight="1">
      <c r="AF2164" s="6"/>
      <c r="AG2164" s="6"/>
      <c r="AH2164" s="6"/>
    </row>
    <row r="2165" spans="32:34" ht="9.9499999999999993" hidden="1" customHeight="1">
      <c r="AF2165" s="6"/>
      <c r="AG2165" s="6"/>
      <c r="AH2165" s="6"/>
    </row>
    <row r="2166" spans="32:34" ht="9.9499999999999993" hidden="1" customHeight="1">
      <c r="AF2166" s="6"/>
      <c r="AG2166" s="6"/>
      <c r="AH2166" s="6"/>
    </row>
    <row r="2167" spans="32:34" ht="9.9499999999999993" hidden="1" customHeight="1">
      <c r="AF2167" s="6"/>
      <c r="AG2167" s="6"/>
      <c r="AH2167" s="6"/>
    </row>
    <row r="2168" spans="32:34" ht="9.9499999999999993" hidden="1" customHeight="1">
      <c r="AF2168" s="6"/>
      <c r="AG2168" s="6"/>
      <c r="AH2168" s="6"/>
    </row>
    <row r="2169" spans="32:34" ht="9.9499999999999993" hidden="1" customHeight="1">
      <c r="AF2169" s="6"/>
      <c r="AG2169" s="6"/>
      <c r="AH2169" s="6"/>
    </row>
    <row r="2170" spans="32:34" ht="9.9499999999999993" hidden="1" customHeight="1">
      <c r="AF2170" s="6"/>
      <c r="AG2170" s="6"/>
      <c r="AH2170" s="6"/>
    </row>
    <row r="2171" spans="32:34" ht="9.9499999999999993" hidden="1" customHeight="1">
      <c r="AF2171" s="6"/>
      <c r="AG2171" s="6"/>
      <c r="AH2171" s="6"/>
    </row>
    <row r="2172" spans="32:34" ht="9.9499999999999993" hidden="1" customHeight="1">
      <c r="AF2172" s="6"/>
      <c r="AG2172" s="6"/>
      <c r="AH2172" s="6"/>
    </row>
    <row r="2173" spans="32:34" ht="9.9499999999999993" hidden="1" customHeight="1">
      <c r="AF2173" s="6"/>
      <c r="AG2173" s="6"/>
      <c r="AH2173" s="6"/>
    </row>
    <row r="2174" spans="32:34" ht="9.9499999999999993" hidden="1" customHeight="1">
      <c r="AF2174" s="6"/>
      <c r="AG2174" s="6"/>
      <c r="AH2174" s="6"/>
    </row>
    <row r="2175" spans="32:34" ht="9.9499999999999993" hidden="1" customHeight="1">
      <c r="AF2175" s="6"/>
      <c r="AG2175" s="6"/>
      <c r="AH2175" s="6"/>
    </row>
    <row r="2176" spans="32:34" ht="9.9499999999999993" hidden="1" customHeight="1">
      <c r="AF2176" s="6"/>
      <c r="AG2176" s="6"/>
      <c r="AH2176" s="6"/>
    </row>
    <row r="2177" spans="32:34" ht="9.9499999999999993" hidden="1" customHeight="1">
      <c r="AF2177" s="6"/>
      <c r="AG2177" s="6"/>
      <c r="AH2177" s="6"/>
    </row>
    <row r="2178" spans="32:34" ht="9.9499999999999993" hidden="1" customHeight="1">
      <c r="AF2178" s="6"/>
      <c r="AG2178" s="6"/>
      <c r="AH2178" s="6"/>
    </row>
    <row r="2179" spans="32:34" ht="9.9499999999999993" hidden="1" customHeight="1">
      <c r="AF2179" s="6"/>
      <c r="AG2179" s="6"/>
      <c r="AH2179" s="6"/>
    </row>
    <row r="2180" spans="32:34" ht="9.9499999999999993" hidden="1" customHeight="1">
      <c r="AF2180" s="6"/>
      <c r="AG2180" s="6"/>
      <c r="AH2180" s="6"/>
    </row>
    <row r="2181" spans="32:34" ht="9.9499999999999993" hidden="1" customHeight="1">
      <c r="AF2181" s="6"/>
      <c r="AG2181" s="6"/>
      <c r="AH2181" s="6"/>
    </row>
    <row r="2182" spans="32:34" ht="9.9499999999999993" hidden="1" customHeight="1">
      <c r="AF2182" s="6"/>
      <c r="AG2182" s="6"/>
      <c r="AH2182" s="6"/>
    </row>
    <row r="2183" spans="32:34" ht="9.9499999999999993" hidden="1" customHeight="1">
      <c r="AF2183" s="6"/>
      <c r="AG2183" s="6"/>
      <c r="AH2183" s="6"/>
    </row>
    <row r="2184" spans="32:34" ht="9.9499999999999993" hidden="1" customHeight="1">
      <c r="AF2184" s="6"/>
      <c r="AG2184" s="6"/>
      <c r="AH2184" s="6"/>
    </row>
    <row r="2185" spans="32:34" ht="9.9499999999999993" hidden="1" customHeight="1">
      <c r="AF2185" s="6"/>
      <c r="AG2185" s="6"/>
      <c r="AH2185" s="6"/>
    </row>
    <row r="2186" spans="32:34" ht="9.9499999999999993" hidden="1" customHeight="1">
      <c r="AF2186" s="6"/>
      <c r="AG2186" s="6"/>
      <c r="AH2186" s="6"/>
    </row>
    <row r="2187" spans="32:34" ht="9.9499999999999993" hidden="1" customHeight="1">
      <c r="AF2187" s="6"/>
      <c r="AG2187" s="6"/>
      <c r="AH2187" s="6"/>
    </row>
    <row r="2188" spans="32:34" ht="9.9499999999999993" hidden="1" customHeight="1">
      <c r="AF2188" s="6"/>
      <c r="AG2188" s="6"/>
      <c r="AH2188" s="6"/>
    </row>
    <row r="2189" spans="32:34" ht="9.9499999999999993" hidden="1" customHeight="1">
      <c r="AF2189" s="6"/>
      <c r="AG2189" s="6"/>
      <c r="AH2189" s="6"/>
    </row>
    <row r="2190" spans="32:34" ht="9.9499999999999993" hidden="1" customHeight="1">
      <c r="AF2190" s="6"/>
      <c r="AG2190" s="6"/>
      <c r="AH2190" s="6"/>
    </row>
    <row r="2191" spans="32:34" ht="9.9499999999999993" hidden="1" customHeight="1">
      <c r="AF2191" s="6"/>
      <c r="AG2191" s="6"/>
      <c r="AH2191" s="6"/>
    </row>
    <row r="2192" spans="32:34" ht="9.9499999999999993" hidden="1" customHeight="1">
      <c r="AF2192" s="6"/>
      <c r="AG2192" s="6"/>
      <c r="AH2192" s="6"/>
    </row>
    <row r="2193" spans="32:34" ht="9.9499999999999993" hidden="1" customHeight="1">
      <c r="AF2193" s="6"/>
      <c r="AG2193" s="6"/>
      <c r="AH2193" s="6"/>
    </row>
    <row r="2194" spans="32:34" ht="9.9499999999999993" hidden="1" customHeight="1">
      <c r="AF2194" s="6"/>
      <c r="AG2194" s="6"/>
      <c r="AH2194" s="6"/>
    </row>
    <row r="2195" spans="32:34" ht="9.9499999999999993" hidden="1" customHeight="1">
      <c r="AF2195" s="6"/>
      <c r="AG2195" s="6"/>
      <c r="AH2195" s="6"/>
    </row>
    <row r="2196" spans="32:34" ht="9.9499999999999993" hidden="1" customHeight="1">
      <c r="AF2196" s="6"/>
      <c r="AG2196" s="6"/>
      <c r="AH2196" s="6"/>
    </row>
    <row r="2197" spans="32:34" ht="9.9499999999999993" hidden="1" customHeight="1">
      <c r="AF2197" s="6"/>
      <c r="AG2197" s="6"/>
      <c r="AH2197" s="6"/>
    </row>
    <row r="2198" spans="32:34" ht="9.9499999999999993" hidden="1" customHeight="1">
      <c r="AF2198" s="6"/>
      <c r="AG2198" s="6"/>
      <c r="AH2198" s="6"/>
    </row>
    <row r="2199" spans="32:34" ht="9.9499999999999993" hidden="1" customHeight="1">
      <c r="AF2199" s="6"/>
      <c r="AG2199" s="6"/>
      <c r="AH2199" s="6"/>
    </row>
    <row r="2200" spans="32:34" ht="9.9499999999999993" hidden="1" customHeight="1">
      <c r="AF2200" s="6"/>
      <c r="AG2200" s="6"/>
      <c r="AH2200" s="6"/>
    </row>
    <row r="2201" spans="32:34" ht="9.9499999999999993" hidden="1" customHeight="1">
      <c r="AF2201" s="6"/>
      <c r="AG2201" s="6"/>
      <c r="AH2201" s="6"/>
    </row>
    <row r="2202" spans="32:34" ht="9.9499999999999993" hidden="1" customHeight="1">
      <c r="AF2202" s="6"/>
      <c r="AG2202" s="6"/>
      <c r="AH2202" s="6"/>
    </row>
    <row r="2203" spans="32:34" ht="9.9499999999999993" hidden="1" customHeight="1">
      <c r="AF2203" s="6"/>
      <c r="AG2203" s="6"/>
      <c r="AH2203" s="6"/>
    </row>
    <row r="2204" spans="32:34" ht="9.9499999999999993" hidden="1" customHeight="1">
      <c r="AF2204" s="6"/>
      <c r="AG2204" s="6"/>
      <c r="AH2204" s="6"/>
    </row>
    <row r="2205" spans="32:34" ht="9.9499999999999993" hidden="1" customHeight="1">
      <c r="AF2205" s="6"/>
      <c r="AG2205" s="6"/>
      <c r="AH2205" s="6"/>
    </row>
    <row r="2206" spans="32:34" ht="9.9499999999999993" hidden="1" customHeight="1">
      <c r="AF2206" s="6"/>
      <c r="AG2206" s="6"/>
      <c r="AH2206" s="6"/>
    </row>
    <row r="2207" spans="32:34" ht="9.9499999999999993" hidden="1" customHeight="1">
      <c r="AF2207" s="6"/>
      <c r="AG2207" s="6"/>
      <c r="AH2207" s="6"/>
    </row>
    <row r="2208" spans="32:34" ht="9.9499999999999993" hidden="1" customHeight="1">
      <c r="AF2208" s="6"/>
      <c r="AG2208" s="6"/>
      <c r="AH2208" s="6"/>
    </row>
    <row r="2209" spans="32:34" ht="9.9499999999999993" hidden="1" customHeight="1">
      <c r="AF2209" s="6"/>
      <c r="AG2209" s="6"/>
      <c r="AH2209" s="6"/>
    </row>
    <row r="2210" spans="32:34" ht="9.9499999999999993" hidden="1" customHeight="1">
      <c r="AF2210" s="6"/>
      <c r="AG2210" s="6"/>
      <c r="AH2210" s="6"/>
    </row>
    <row r="2211" spans="32:34" ht="9.9499999999999993" hidden="1" customHeight="1">
      <c r="AF2211" s="6"/>
      <c r="AG2211" s="6"/>
      <c r="AH2211" s="6"/>
    </row>
    <row r="2212" spans="32:34" ht="9.9499999999999993" hidden="1" customHeight="1">
      <c r="AF2212" s="6"/>
      <c r="AG2212" s="6"/>
      <c r="AH2212" s="6"/>
    </row>
    <row r="2213" spans="32:34" ht="9.9499999999999993" hidden="1" customHeight="1">
      <c r="AF2213" s="6"/>
      <c r="AG2213" s="6"/>
      <c r="AH2213" s="6"/>
    </row>
    <row r="2214" spans="32:34" ht="9.9499999999999993" hidden="1" customHeight="1">
      <c r="AF2214" s="6"/>
      <c r="AG2214" s="6"/>
      <c r="AH2214" s="6"/>
    </row>
    <row r="2215" spans="32:34" ht="9.9499999999999993" hidden="1" customHeight="1">
      <c r="AF2215" s="6"/>
      <c r="AG2215" s="6"/>
      <c r="AH2215" s="6"/>
    </row>
    <row r="2216" spans="32:34" ht="9.9499999999999993" hidden="1" customHeight="1">
      <c r="AF2216" s="6"/>
      <c r="AG2216" s="6"/>
      <c r="AH2216" s="6"/>
    </row>
    <row r="2217" spans="32:34" ht="9.9499999999999993" hidden="1" customHeight="1">
      <c r="AF2217" s="6"/>
      <c r="AG2217" s="6"/>
      <c r="AH2217" s="6"/>
    </row>
    <row r="2218" spans="32:34" ht="9.9499999999999993" hidden="1" customHeight="1">
      <c r="AF2218" s="6"/>
      <c r="AG2218" s="6"/>
      <c r="AH2218" s="6"/>
    </row>
    <row r="2219" spans="32:34" ht="9.9499999999999993" hidden="1" customHeight="1">
      <c r="AF2219" s="6"/>
      <c r="AG2219" s="6"/>
      <c r="AH2219" s="6"/>
    </row>
    <row r="2220" spans="32:34" ht="9.9499999999999993" hidden="1" customHeight="1">
      <c r="AF2220" s="6"/>
      <c r="AG2220" s="6"/>
      <c r="AH2220" s="6"/>
    </row>
    <row r="2221" spans="32:34" ht="9.9499999999999993" hidden="1" customHeight="1">
      <c r="AF2221" s="6"/>
      <c r="AG2221" s="6"/>
      <c r="AH2221" s="6"/>
    </row>
    <row r="2222" spans="32:34" ht="9.9499999999999993" hidden="1" customHeight="1">
      <c r="AF2222" s="6"/>
      <c r="AG2222" s="6"/>
      <c r="AH2222" s="6"/>
    </row>
    <row r="2223" spans="32:34" ht="9.9499999999999993" hidden="1" customHeight="1">
      <c r="AF2223" s="6"/>
      <c r="AG2223" s="6"/>
      <c r="AH2223" s="6"/>
    </row>
    <row r="2224" spans="32:34" ht="9.9499999999999993" hidden="1" customHeight="1">
      <c r="AF2224" s="6"/>
      <c r="AG2224" s="6"/>
      <c r="AH2224" s="6"/>
    </row>
    <row r="2225" spans="32:34" ht="9.9499999999999993" hidden="1" customHeight="1">
      <c r="AF2225" s="6"/>
      <c r="AG2225" s="6"/>
      <c r="AH2225" s="6"/>
    </row>
    <row r="2226" spans="32:34" ht="9.9499999999999993" hidden="1" customHeight="1">
      <c r="AF2226" s="6"/>
      <c r="AG2226" s="6"/>
      <c r="AH2226" s="6"/>
    </row>
    <row r="2227" spans="32:34" ht="9.9499999999999993" hidden="1" customHeight="1">
      <c r="AF2227" s="6"/>
      <c r="AG2227" s="6"/>
      <c r="AH2227" s="6"/>
    </row>
    <row r="2228" spans="32:34" ht="9.9499999999999993" hidden="1" customHeight="1">
      <c r="AF2228" s="6"/>
      <c r="AG2228" s="6"/>
      <c r="AH2228" s="6"/>
    </row>
    <row r="2229" spans="32:34" ht="9.9499999999999993" hidden="1" customHeight="1">
      <c r="AF2229" s="6"/>
      <c r="AG2229" s="6"/>
      <c r="AH2229" s="6"/>
    </row>
    <row r="2230" spans="32:34" ht="9.9499999999999993" hidden="1" customHeight="1">
      <c r="AF2230" s="6"/>
      <c r="AG2230" s="6"/>
      <c r="AH2230" s="6"/>
    </row>
    <row r="2231" spans="32:34" ht="9.9499999999999993" hidden="1" customHeight="1">
      <c r="AF2231" s="6"/>
      <c r="AG2231" s="6"/>
      <c r="AH2231" s="6"/>
    </row>
    <row r="2232" spans="32:34" ht="9.9499999999999993" hidden="1" customHeight="1">
      <c r="AF2232" s="6"/>
      <c r="AG2232" s="6"/>
      <c r="AH2232" s="6"/>
    </row>
    <row r="2233" spans="32:34" ht="9.9499999999999993" hidden="1" customHeight="1">
      <c r="AF2233" s="6"/>
      <c r="AG2233" s="6"/>
      <c r="AH2233" s="6"/>
    </row>
    <row r="2234" spans="32:34" ht="9.9499999999999993" hidden="1" customHeight="1">
      <c r="AF2234" s="6"/>
      <c r="AG2234" s="6"/>
      <c r="AH2234" s="6"/>
    </row>
    <row r="2235" spans="32:34" ht="9.9499999999999993" hidden="1" customHeight="1">
      <c r="AF2235" s="6"/>
      <c r="AG2235" s="6"/>
      <c r="AH2235" s="6"/>
    </row>
    <row r="2236" spans="32:34" ht="9.9499999999999993" hidden="1" customHeight="1">
      <c r="AF2236" s="6"/>
      <c r="AG2236" s="6"/>
      <c r="AH2236" s="6"/>
    </row>
    <row r="2237" spans="32:34" ht="9.9499999999999993" hidden="1" customHeight="1">
      <c r="AF2237" s="6"/>
      <c r="AG2237" s="6"/>
      <c r="AH2237" s="6"/>
    </row>
    <row r="2238" spans="32:34" ht="9.9499999999999993" hidden="1" customHeight="1">
      <c r="AF2238" s="6"/>
      <c r="AG2238" s="6"/>
      <c r="AH2238" s="6"/>
    </row>
    <row r="2239" spans="32:34" ht="9.9499999999999993" hidden="1" customHeight="1">
      <c r="AF2239" s="6"/>
      <c r="AG2239" s="6"/>
      <c r="AH2239" s="6"/>
    </row>
    <row r="2240" spans="32:34" ht="9.9499999999999993" hidden="1" customHeight="1">
      <c r="AF2240" s="6"/>
      <c r="AG2240" s="6"/>
      <c r="AH2240" s="6"/>
    </row>
    <row r="2241" spans="32:34" ht="9.9499999999999993" hidden="1" customHeight="1">
      <c r="AF2241" s="6"/>
      <c r="AG2241" s="6"/>
      <c r="AH2241" s="6"/>
    </row>
    <row r="2242" spans="32:34" ht="9.9499999999999993" hidden="1" customHeight="1">
      <c r="AF2242" s="6"/>
      <c r="AG2242" s="6"/>
      <c r="AH2242" s="6"/>
    </row>
    <row r="2243" spans="32:34" ht="9.9499999999999993" hidden="1" customHeight="1">
      <c r="AF2243" s="6"/>
      <c r="AG2243" s="6"/>
      <c r="AH2243" s="6"/>
    </row>
    <row r="2244" spans="32:34" ht="9.9499999999999993" hidden="1" customHeight="1">
      <c r="AF2244" s="6"/>
      <c r="AG2244" s="6"/>
      <c r="AH2244" s="6"/>
    </row>
    <row r="2245" spans="32:34" ht="9.9499999999999993" hidden="1" customHeight="1">
      <c r="AF2245" s="6"/>
      <c r="AG2245" s="6"/>
      <c r="AH2245" s="6"/>
    </row>
    <row r="2246" spans="32:34" ht="9.9499999999999993" hidden="1" customHeight="1">
      <c r="AF2246" s="6"/>
      <c r="AG2246" s="6"/>
      <c r="AH2246" s="6"/>
    </row>
    <row r="2247" spans="32:34" ht="9.9499999999999993" hidden="1" customHeight="1">
      <c r="AF2247" s="6"/>
      <c r="AG2247" s="6"/>
      <c r="AH2247" s="6"/>
    </row>
    <row r="2248" spans="32:34" ht="9.9499999999999993" hidden="1" customHeight="1">
      <c r="AF2248" s="6"/>
      <c r="AG2248" s="6"/>
      <c r="AH2248" s="6"/>
    </row>
    <row r="2249" spans="32:34" ht="9.9499999999999993" hidden="1" customHeight="1">
      <c r="AF2249" s="6"/>
      <c r="AG2249" s="6"/>
      <c r="AH2249" s="6"/>
    </row>
    <row r="2250" spans="32:34" ht="9.9499999999999993" hidden="1" customHeight="1">
      <c r="AF2250" s="6"/>
      <c r="AG2250" s="6"/>
      <c r="AH2250" s="6"/>
    </row>
    <row r="2251" spans="32:34" ht="9.9499999999999993" hidden="1" customHeight="1">
      <c r="AF2251" s="6"/>
      <c r="AG2251" s="6"/>
      <c r="AH2251" s="6"/>
    </row>
    <row r="2252" spans="32:34" ht="9.9499999999999993" hidden="1" customHeight="1">
      <c r="AF2252" s="6"/>
      <c r="AG2252" s="6"/>
      <c r="AH2252" s="6"/>
    </row>
    <row r="2253" spans="32:34" ht="9.9499999999999993" hidden="1" customHeight="1">
      <c r="AF2253" s="6"/>
      <c r="AG2253" s="6"/>
      <c r="AH2253" s="6"/>
    </row>
    <row r="2254" spans="32:34" ht="9.9499999999999993" hidden="1" customHeight="1">
      <c r="AF2254" s="6"/>
      <c r="AG2254" s="6"/>
      <c r="AH2254" s="6"/>
    </row>
    <row r="2255" spans="32:34" ht="9.9499999999999993" hidden="1" customHeight="1">
      <c r="AF2255" s="6"/>
      <c r="AG2255" s="6"/>
      <c r="AH2255" s="6"/>
    </row>
    <row r="2256" spans="32:34" ht="9.9499999999999993" hidden="1" customHeight="1">
      <c r="AF2256" s="6"/>
      <c r="AG2256" s="6"/>
      <c r="AH2256" s="6"/>
    </row>
    <row r="2257" spans="32:34" ht="9.9499999999999993" hidden="1" customHeight="1">
      <c r="AF2257" s="6"/>
      <c r="AG2257" s="6"/>
      <c r="AH2257" s="6"/>
    </row>
    <row r="2258" spans="32:34" ht="9.9499999999999993" hidden="1" customHeight="1">
      <c r="AF2258" s="6"/>
      <c r="AG2258" s="6"/>
      <c r="AH2258" s="6"/>
    </row>
    <row r="2259" spans="32:34" ht="9.9499999999999993" hidden="1" customHeight="1">
      <c r="AF2259" s="6"/>
      <c r="AG2259" s="6"/>
      <c r="AH2259" s="6"/>
    </row>
    <row r="2260" spans="32:34" ht="9.9499999999999993" hidden="1" customHeight="1">
      <c r="AF2260" s="6"/>
      <c r="AG2260" s="6"/>
      <c r="AH2260" s="6"/>
    </row>
    <row r="2261" spans="32:34" ht="9.9499999999999993" hidden="1" customHeight="1">
      <c r="AF2261" s="6"/>
      <c r="AG2261" s="6"/>
      <c r="AH2261" s="6"/>
    </row>
    <row r="2262" spans="32:34" ht="9.9499999999999993" hidden="1" customHeight="1">
      <c r="AF2262" s="6"/>
      <c r="AG2262" s="6"/>
      <c r="AH2262" s="6"/>
    </row>
    <row r="2263" spans="32:34" ht="9.9499999999999993" hidden="1" customHeight="1">
      <c r="AF2263" s="6"/>
      <c r="AG2263" s="6"/>
      <c r="AH2263" s="6"/>
    </row>
    <row r="2264" spans="32:34" ht="9.9499999999999993" hidden="1" customHeight="1">
      <c r="AF2264" s="6"/>
      <c r="AG2264" s="6"/>
      <c r="AH2264" s="6"/>
    </row>
    <row r="2265" spans="32:34" ht="9.9499999999999993" hidden="1" customHeight="1">
      <c r="AF2265" s="6"/>
      <c r="AG2265" s="6"/>
      <c r="AH2265" s="6"/>
    </row>
    <row r="2266" spans="32:34" ht="9.9499999999999993" hidden="1" customHeight="1">
      <c r="AF2266" s="6"/>
      <c r="AG2266" s="6"/>
      <c r="AH2266" s="6"/>
    </row>
    <row r="2267" spans="32:34" ht="9.9499999999999993" hidden="1" customHeight="1">
      <c r="AF2267" s="6"/>
      <c r="AG2267" s="6"/>
      <c r="AH2267" s="6"/>
    </row>
    <row r="2268" spans="32:34" ht="9.9499999999999993" hidden="1" customHeight="1">
      <c r="AF2268" s="6"/>
      <c r="AG2268" s="6"/>
      <c r="AH2268" s="6"/>
    </row>
    <row r="2269" spans="32:34" ht="9.9499999999999993" hidden="1" customHeight="1">
      <c r="AF2269" s="6"/>
      <c r="AG2269" s="6"/>
      <c r="AH2269" s="6"/>
    </row>
    <row r="2270" spans="32:34" ht="9.9499999999999993" hidden="1" customHeight="1">
      <c r="AF2270" s="6"/>
      <c r="AG2270" s="6"/>
      <c r="AH2270" s="6"/>
    </row>
    <row r="2271" spans="32:34" ht="9.9499999999999993" hidden="1" customHeight="1">
      <c r="AF2271" s="6"/>
      <c r="AG2271" s="6"/>
      <c r="AH2271" s="6"/>
    </row>
    <row r="2272" spans="32:34" ht="9.9499999999999993" hidden="1" customHeight="1">
      <c r="AF2272" s="6"/>
      <c r="AG2272" s="6"/>
      <c r="AH2272" s="6"/>
    </row>
    <row r="2273" spans="32:34" ht="9.9499999999999993" hidden="1" customHeight="1">
      <c r="AF2273" s="6"/>
      <c r="AG2273" s="6"/>
      <c r="AH2273" s="6"/>
    </row>
    <row r="2274" spans="32:34" ht="9.9499999999999993" hidden="1" customHeight="1">
      <c r="AF2274" s="6"/>
      <c r="AG2274" s="6"/>
      <c r="AH2274" s="6"/>
    </row>
    <row r="2275" spans="32:34" ht="9.9499999999999993" hidden="1" customHeight="1">
      <c r="AF2275" s="6"/>
      <c r="AG2275" s="6"/>
      <c r="AH2275" s="6"/>
    </row>
    <row r="2276" spans="32:34" ht="9.9499999999999993" hidden="1" customHeight="1">
      <c r="AF2276" s="6"/>
      <c r="AG2276" s="6"/>
      <c r="AH2276" s="6"/>
    </row>
    <row r="2277" spans="32:34" ht="9.9499999999999993" hidden="1" customHeight="1">
      <c r="AF2277" s="6"/>
      <c r="AG2277" s="6"/>
      <c r="AH2277" s="6"/>
    </row>
    <row r="2278" spans="32:34" ht="9.9499999999999993" hidden="1" customHeight="1">
      <c r="AF2278" s="6"/>
      <c r="AG2278" s="6"/>
      <c r="AH2278" s="6"/>
    </row>
    <row r="2279" spans="32:34" ht="9.9499999999999993" hidden="1" customHeight="1">
      <c r="AF2279" s="6"/>
      <c r="AG2279" s="6"/>
      <c r="AH2279" s="6"/>
    </row>
    <row r="2280" spans="32:34" ht="9.9499999999999993" hidden="1" customHeight="1">
      <c r="AF2280" s="6"/>
      <c r="AG2280" s="6"/>
      <c r="AH2280" s="6"/>
    </row>
    <row r="2281" spans="32:34" ht="9.9499999999999993" hidden="1" customHeight="1">
      <c r="AF2281" s="6"/>
      <c r="AG2281" s="6"/>
      <c r="AH2281" s="6"/>
    </row>
    <row r="2282" spans="32:34" ht="9.9499999999999993" hidden="1" customHeight="1">
      <c r="AF2282" s="6"/>
      <c r="AG2282" s="6"/>
      <c r="AH2282" s="6"/>
    </row>
    <row r="2283" spans="32:34" ht="9.9499999999999993" hidden="1" customHeight="1">
      <c r="AF2283" s="6"/>
      <c r="AG2283" s="6"/>
      <c r="AH2283" s="6"/>
    </row>
    <row r="2284" spans="32:34" ht="9.9499999999999993" hidden="1" customHeight="1">
      <c r="AF2284" s="6"/>
      <c r="AG2284" s="6"/>
      <c r="AH2284" s="6"/>
    </row>
    <row r="2285" spans="32:34" ht="9.9499999999999993" hidden="1" customHeight="1">
      <c r="AF2285" s="6"/>
      <c r="AG2285" s="6"/>
      <c r="AH2285" s="6"/>
    </row>
    <row r="2286" spans="32:34" ht="9.9499999999999993" hidden="1" customHeight="1">
      <c r="AF2286" s="6"/>
      <c r="AG2286" s="6"/>
      <c r="AH2286" s="6"/>
    </row>
    <row r="2287" spans="32:34" ht="9.9499999999999993" hidden="1" customHeight="1">
      <c r="AF2287" s="6"/>
      <c r="AG2287" s="6"/>
      <c r="AH2287" s="6"/>
    </row>
    <row r="2288" spans="32:34" ht="9.9499999999999993" hidden="1" customHeight="1">
      <c r="AF2288" s="6"/>
      <c r="AG2288" s="6"/>
      <c r="AH2288" s="6"/>
    </row>
    <row r="2289" spans="32:34" ht="9.9499999999999993" hidden="1" customHeight="1">
      <c r="AF2289" s="6"/>
      <c r="AG2289" s="6"/>
      <c r="AH2289" s="6"/>
    </row>
    <row r="2290" spans="32:34" ht="9.9499999999999993" hidden="1" customHeight="1">
      <c r="AF2290" s="6"/>
      <c r="AG2290" s="6"/>
      <c r="AH2290" s="6"/>
    </row>
    <row r="2291" spans="32:34" ht="9.9499999999999993" hidden="1" customHeight="1">
      <c r="AF2291" s="6"/>
      <c r="AG2291" s="6"/>
      <c r="AH2291" s="6"/>
    </row>
    <row r="2292" spans="32:34" ht="9.9499999999999993" hidden="1" customHeight="1">
      <c r="AF2292" s="6"/>
      <c r="AG2292" s="6"/>
      <c r="AH2292" s="6"/>
    </row>
    <row r="2293" spans="32:34" ht="9.9499999999999993" hidden="1" customHeight="1">
      <c r="AF2293" s="6"/>
      <c r="AG2293" s="6"/>
      <c r="AH2293" s="6"/>
    </row>
    <row r="2294" spans="32:34" ht="9.9499999999999993" hidden="1" customHeight="1">
      <c r="AF2294" s="6"/>
      <c r="AG2294" s="6"/>
      <c r="AH2294" s="6"/>
    </row>
    <row r="2295" spans="32:34" ht="9.9499999999999993" hidden="1" customHeight="1">
      <c r="AF2295" s="6"/>
      <c r="AG2295" s="6"/>
      <c r="AH2295" s="6"/>
    </row>
    <row r="2296" spans="32:34" ht="9.9499999999999993" hidden="1" customHeight="1">
      <c r="AF2296" s="6"/>
      <c r="AG2296" s="6"/>
      <c r="AH2296" s="6"/>
    </row>
    <row r="2297" spans="32:34" ht="9.9499999999999993" hidden="1" customHeight="1">
      <c r="AF2297" s="6"/>
      <c r="AG2297" s="6"/>
      <c r="AH2297" s="6"/>
    </row>
    <row r="2298" spans="32:34" ht="9.9499999999999993" hidden="1" customHeight="1">
      <c r="AF2298" s="6"/>
      <c r="AG2298" s="6"/>
      <c r="AH2298" s="6"/>
    </row>
    <row r="2299" spans="32:34" ht="9.9499999999999993" hidden="1" customHeight="1">
      <c r="AF2299" s="6"/>
      <c r="AG2299" s="6"/>
      <c r="AH2299" s="6"/>
    </row>
    <row r="2300" spans="32:34" ht="9.9499999999999993" hidden="1" customHeight="1">
      <c r="AF2300" s="6"/>
      <c r="AG2300" s="6"/>
      <c r="AH2300" s="6"/>
    </row>
    <row r="2301" spans="32:34" ht="9.9499999999999993" hidden="1" customHeight="1">
      <c r="AF2301" s="6"/>
      <c r="AG2301" s="6"/>
      <c r="AH2301" s="6"/>
    </row>
    <row r="2302" spans="32:34" ht="9.9499999999999993" hidden="1" customHeight="1">
      <c r="AF2302" s="6"/>
      <c r="AG2302" s="6"/>
      <c r="AH2302" s="6"/>
    </row>
    <row r="2303" spans="32:34" ht="9.9499999999999993" hidden="1" customHeight="1">
      <c r="AF2303" s="6"/>
      <c r="AG2303" s="6"/>
      <c r="AH2303" s="6"/>
    </row>
    <row r="2304" spans="32:34" ht="9.9499999999999993" hidden="1" customHeight="1">
      <c r="AF2304" s="6"/>
      <c r="AG2304" s="6"/>
      <c r="AH2304" s="6"/>
    </row>
    <row r="2305" spans="32:34" ht="9.9499999999999993" hidden="1" customHeight="1">
      <c r="AF2305" s="6"/>
      <c r="AG2305" s="6"/>
      <c r="AH2305" s="6"/>
    </row>
    <row r="2306" spans="32:34" ht="9.9499999999999993" hidden="1" customHeight="1">
      <c r="AF2306" s="6"/>
      <c r="AG2306" s="6"/>
      <c r="AH2306" s="6"/>
    </row>
    <row r="2307" spans="32:34" ht="9.9499999999999993" hidden="1" customHeight="1">
      <c r="AF2307" s="6"/>
      <c r="AG2307" s="6"/>
      <c r="AH2307" s="6"/>
    </row>
    <row r="2308" spans="32:34" ht="9.9499999999999993" hidden="1" customHeight="1">
      <c r="AF2308" s="6"/>
      <c r="AG2308" s="6"/>
      <c r="AH2308" s="6"/>
    </row>
    <row r="2309" spans="32:34" ht="9.9499999999999993" hidden="1" customHeight="1">
      <c r="AF2309" s="6"/>
      <c r="AG2309" s="6"/>
      <c r="AH2309" s="6"/>
    </row>
    <row r="2310" spans="32:34" ht="9.9499999999999993" hidden="1" customHeight="1">
      <c r="AF2310" s="6"/>
      <c r="AG2310" s="6"/>
      <c r="AH2310" s="6"/>
    </row>
    <row r="2311" spans="32:34" ht="9.9499999999999993" hidden="1" customHeight="1">
      <c r="AF2311" s="6"/>
      <c r="AG2311" s="6"/>
      <c r="AH2311" s="6"/>
    </row>
    <row r="2312" spans="32:34" ht="9.9499999999999993" hidden="1" customHeight="1">
      <c r="AF2312" s="6"/>
      <c r="AG2312" s="6"/>
      <c r="AH2312" s="6"/>
    </row>
    <row r="2313" spans="32:34" ht="9.9499999999999993" hidden="1" customHeight="1">
      <c r="AF2313" s="6"/>
      <c r="AG2313" s="6"/>
      <c r="AH2313" s="6"/>
    </row>
    <row r="2314" spans="32:34" ht="9.9499999999999993" hidden="1" customHeight="1">
      <c r="AF2314" s="6"/>
      <c r="AG2314" s="6"/>
      <c r="AH2314" s="6"/>
    </row>
    <row r="2315" spans="32:34" ht="9.9499999999999993" hidden="1" customHeight="1">
      <c r="AF2315" s="6"/>
      <c r="AG2315" s="6"/>
      <c r="AH2315" s="6"/>
    </row>
    <row r="2316" spans="32:34" ht="9.9499999999999993" hidden="1" customHeight="1">
      <c r="AF2316" s="6"/>
      <c r="AG2316" s="6"/>
      <c r="AH2316" s="6"/>
    </row>
    <row r="2317" spans="32:34" ht="9.9499999999999993" hidden="1" customHeight="1">
      <c r="AF2317" s="6"/>
      <c r="AG2317" s="6"/>
      <c r="AH2317" s="6"/>
    </row>
    <row r="2318" spans="32:34" ht="9.9499999999999993" hidden="1" customHeight="1">
      <c r="AF2318" s="6"/>
      <c r="AG2318" s="6"/>
      <c r="AH2318" s="6"/>
    </row>
    <row r="2319" spans="32:34" ht="9.9499999999999993" hidden="1" customHeight="1">
      <c r="AF2319" s="6"/>
      <c r="AG2319" s="6"/>
      <c r="AH2319" s="6"/>
    </row>
    <row r="2320" spans="32:34" ht="9.9499999999999993" hidden="1" customHeight="1">
      <c r="AF2320" s="6"/>
      <c r="AG2320" s="6"/>
      <c r="AH2320" s="6"/>
    </row>
    <row r="2321" spans="32:34" ht="9.9499999999999993" hidden="1" customHeight="1">
      <c r="AF2321" s="6"/>
      <c r="AG2321" s="6"/>
      <c r="AH2321" s="6"/>
    </row>
    <row r="2322" spans="32:34" ht="9.9499999999999993" hidden="1" customHeight="1">
      <c r="AF2322" s="6"/>
      <c r="AG2322" s="6"/>
      <c r="AH2322" s="6"/>
    </row>
    <row r="2323" spans="32:34" ht="9.9499999999999993" hidden="1" customHeight="1">
      <c r="AF2323" s="6"/>
      <c r="AG2323" s="6"/>
      <c r="AH2323" s="6"/>
    </row>
    <row r="2324" spans="32:34" ht="9.9499999999999993" hidden="1" customHeight="1">
      <c r="AF2324" s="6"/>
      <c r="AG2324" s="6"/>
      <c r="AH2324" s="6"/>
    </row>
    <row r="2325" spans="32:34" ht="9.9499999999999993" hidden="1" customHeight="1">
      <c r="AF2325" s="6"/>
      <c r="AG2325" s="6"/>
      <c r="AH2325" s="6"/>
    </row>
    <row r="2326" spans="32:34" ht="9.9499999999999993" hidden="1" customHeight="1">
      <c r="AF2326" s="6"/>
      <c r="AG2326" s="6"/>
      <c r="AH2326" s="6"/>
    </row>
    <row r="2327" spans="32:34" ht="9.9499999999999993" hidden="1" customHeight="1">
      <c r="AF2327" s="6"/>
      <c r="AG2327" s="6"/>
      <c r="AH2327" s="6"/>
    </row>
    <row r="2328" spans="32:34" ht="9.9499999999999993" hidden="1" customHeight="1">
      <c r="AF2328" s="6"/>
      <c r="AG2328" s="6"/>
      <c r="AH2328" s="6"/>
    </row>
    <row r="2329" spans="32:34" ht="9.9499999999999993" hidden="1" customHeight="1">
      <c r="AF2329" s="6"/>
      <c r="AG2329" s="6"/>
      <c r="AH2329" s="6"/>
    </row>
    <row r="2330" spans="32:34" ht="9.9499999999999993" hidden="1" customHeight="1">
      <c r="AF2330" s="6"/>
      <c r="AG2330" s="6"/>
      <c r="AH2330" s="6"/>
    </row>
    <row r="2331" spans="32:34" ht="9.9499999999999993" hidden="1" customHeight="1">
      <c r="AF2331" s="6"/>
      <c r="AG2331" s="6"/>
      <c r="AH2331" s="6"/>
    </row>
    <row r="2332" spans="32:34" ht="9.9499999999999993" hidden="1" customHeight="1">
      <c r="AF2332" s="6"/>
      <c r="AG2332" s="6"/>
      <c r="AH2332" s="6"/>
    </row>
    <row r="2333" spans="32:34" ht="9.9499999999999993" hidden="1" customHeight="1">
      <c r="AF2333" s="6"/>
      <c r="AG2333" s="6"/>
      <c r="AH2333" s="6"/>
    </row>
    <row r="2334" spans="32:34" ht="9.9499999999999993" hidden="1" customHeight="1">
      <c r="AF2334" s="6"/>
      <c r="AG2334" s="6"/>
      <c r="AH2334" s="6"/>
    </row>
    <row r="2335" spans="32:34" ht="9.9499999999999993" hidden="1" customHeight="1">
      <c r="AF2335" s="6"/>
      <c r="AG2335" s="6"/>
      <c r="AH2335" s="6"/>
    </row>
    <row r="2336" spans="32:34" ht="9.9499999999999993" hidden="1" customHeight="1">
      <c r="AF2336" s="6"/>
      <c r="AG2336" s="6"/>
      <c r="AH2336" s="6"/>
    </row>
    <row r="2337" spans="32:34" ht="9.9499999999999993" hidden="1" customHeight="1">
      <c r="AF2337" s="6"/>
      <c r="AG2337" s="6"/>
      <c r="AH2337" s="6"/>
    </row>
    <row r="2338" spans="32:34" ht="9.9499999999999993" hidden="1" customHeight="1">
      <c r="AF2338" s="6"/>
      <c r="AG2338" s="6"/>
      <c r="AH2338" s="6"/>
    </row>
    <row r="2339" spans="32:34" ht="9.9499999999999993" hidden="1" customHeight="1">
      <c r="AF2339" s="6"/>
      <c r="AG2339" s="6"/>
      <c r="AH2339" s="6"/>
    </row>
    <row r="2340" spans="32:34" ht="9.9499999999999993" hidden="1" customHeight="1">
      <c r="AF2340" s="6"/>
      <c r="AG2340" s="6"/>
      <c r="AH2340" s="6"/>
    </row>
    <row r="2341" spans="32:34" ht="9.9499999999999993" hidden="1" customHeight="1">
      <c r="AF2341" s="6"/>
      <c r="AG2341" s="6"/>
      <c r="AH2341" s="6"/>
    </row>
    <row r="2342" spans="32:34" ht="9.9499999999999993" hidden="1" customHeight="1">
      <c r="AF2342" s="6"/>
      <c r="AG2342" s="6"/>
      <c r="AH2342" s="6"/>
    </row>
    <row r="2343" spans="32:34" ht="9.9499999999999993" hidden="1" customHeight="1">
      <c r="AF2343" s="6"/>
      <c r="AG2343" s="6"/>
      <c r="AH2343" s="6"/>
    </row>
    <row r="2344" spans="32:34" ht="9.9499999999999993" hidden="1" customHeight="1">
      <c r="AF2344" s="6"/>
      <c r="AG2344" s="6"/>
      <c r="AH2344" s="6"/>
    </row>
    <row r="2345" spans="32:34" ht="9.9499999999999993" hidden="1" customHeight="1">
      <c r="AF2345" s="6"/>
      <c r="AG2345" s="6"/>
      <c r="AH2345" s="6"/>
    </row>
    <row r="2346" spans="32:34" ht="9.9499999999999993" hidden="1" customHeight="1">
      <c r="AF2346" s="6"/>
      <c r="AG2346" s="6"/>
      <c r="AH2346" s="6"/>
    </row>
    <row r="2347" spans="32:34" ht="9.9499999999999993" hidden="1" customHeight="1">
      <c r="AF2347" s="6"/>
      <c r="AG2347" s="6"/>
      <c r="AH2347" s="6"/>
    </row>
    <row r="2348" spans="32:34" ht="9.9499999999999993" hidden="1" customHeight="1">
      <c r="AF2348" s="6"/>
      <c r="AG2348" s="6"/>
      <c r="AH2348" s="6"/>
    </row>
    <row r="2349" spans="32:34" ht="9.9499999999999993" hidden="1" customHeight="1">
      <c r="AF2349" s="6"/>
      <c r="AG2349" s="6"/>
      <c r="AH2349" s="6"/>
    </row>
    <row r="2350" spans="32:34" ht="9.9499999999999993" hidden="1" customHeight="1">
      <c r="AF2350" s="6"/>
      <c r="AG2350" s="6"/>
      <c r="AH2350" s="6"/>
    </row>
    <row r="2351" spans="32:34" ht="9.9499999999999993" hidden="1" customHeight="1">
      <c r="AF2351" s="6"/>
      <c r="AG2351" s="6"/>
      <c r="AH2351" s="6"/>
    </row>
    <row r="2352" spans="32:34" ht="9.9499999999999993" hidden="1" customHeight="1">
      <c r="AF2352" s="6"/>
      <c r="AG2352" s="6"/>
      <c r="AH2352" s="6"/>
    </row>
    <row r="2353" spans="32:34" ht="9.9499999999999993" hidden="1" customHeight="1">
      <c r="AF2353" s="6"/>
      <c r="AG2353" s="6"/>
      <c r="AH2353" s="6"/>
    </row>
    <row r="2354" spans="32:34" ht="9.9499999999999993" hidden="1" customHeight="1">
      <c r="AF2354" s="6"/>
      <c r="AG2354" s="6"/>
      <c r="AH2354" s="6"/>
    </row>
    <row r="2355" spans="32:34" ht="9.9499999999999993" hidden="1" customHeight="1">
      <c r="AF2355" s="6"/>
      <c r="AG2355" s="6"/>
      <c r="AH2355" s="6"/>
    </row>
    <row r="2356" spans="32:34" ht="9.9499999999999993" hidden="1" customHeight="1">
      <c r="AF2356" s="6"/>
      <c r="AG2356" s="6"/>
      <c r="AH2356" s="6"/>
    </row>
    <row r="2357" spans="32:34" ht="9.9499999999999993" hidden="1" customHeight="1">
      <c r="AF2357" s="6"/>
      <c r="AG2357" s="6"/>
      <c r="AH2357" s="6"/>
    </row>
    <row r="2358" spans="32:34" ht="9.9499999999999993" hidden="1" customHeight="1">
      <c r="AF2358" s="6"/>
      <c r="AG2358" s="6"/>
      <c r="AH2358" s="6"/>
    </row>
    <row r="2359" spans="32:34" ht="9.9499999999999993" hidden="1" customHeight="1">
      <c r="AF2359" s="6"/>
      <c r="AG2359" s="6"/>
      <c r="AH2359" s="6"/>
    </row>
    <row r="2360" spans="32:34" ht="9.9499999999999993" hidden="1" customHeight="1">
      <c r="AF2360" s="6"/>
      <c r="AG2360" s="6"/>
      <c r="AH2360" s="6"/>
    </row>
    <row r="2361" spans="32:34" ht="9.9499999999999993" hidden="1" customHeight="1">
      <c r="AF2361" s="6"/>
      <c r="AG2361" s="6"/>
      <c r="AH2361" s="6"/>
    </row>
    <row r="2362" spans="32:34" ht="9.9499999999999993" hidden="1" customHeight="1">
      <c r="AF2362" s="6"/>
      <c r="AG2362" s="6"/>
      <c r="AH2362" s="6"/>
    </row>
    <row r="2363" spans="32:34" ht="9.9499999999999993" hidden="1" customHeight="1">
      <c r="AF2363" s="6"/>
      <c r="AG2363" s="6"/>
      <c r="AH2363" s="6"/>
    </row>
    <row r="2364" spans="32:34" ht="9.9499999999999993" hidden="1" customHeight="1">
      <c r="AF2364" s="6"/>
      <c r="AG2364" s="6"/>
      <c r="AH2364" s="6"/>
    </row>
    <row r="2365" spans="32:34" ht="9.9499999999999993" hidden="1" customHeight="1">
      <c r="AF2365" s="6"/>
      <c r="AG2365" s="6"/>
      <c r="AH2365" s="6"/>
    </row>
    <row r="2366" spans="32:34" ht="9.9499999999999993" hidden="1" customHeight="1">
      <c r="AF2366" s="6"/>
      <c r="AG2366" s="6"/>
      <c r="AH2366" s="6"/>
    </row>
    <row r="2367" spans="32:34" ht="9.9499999999999993" hidden="1" customHeight="1">
      <c r="AF2367" s="6"/>
      <c r="AG2367" s="6"/>
      <c r="AH2367" s="6"/>
    </row>
    <row r="2368" spans="32:34" ht="9.9499999999999993" hidden="1" customHeight="1">
      <c r="AF2368" s="6"/>
      <c r="AG2368" s="6"/>
      <c r="AH2368" s="6"/>
    </row>
    <row r="2369" spans="32:34" ht="9.9499999999999993" hidden="1" customHeight="1">
      <c r="AF2369" s="6"/>
      <c r="AG2369" s="6"/>
      <c r="AH2369" s="6"/>
    </row>
    <row r="2370" spans="32:34" ht="9.9499999999999993" hidden="1" customHeight="1">
      <c r="AF2370" s="6"/>
      <c r="AG2370" s="6"/>
      <c r="AH2370" s="6"/>
    </row>
    <row r="2371" spans="32:34" ht="9.9499999999999993" hidden="1" customHeight="1">
      <c r="AF2371" s="6"/>
      <c r="AG2371" s="6"/>
      <c r="AH2371" s="6"/>
    </row>
    <row r="2372" spans="32:34" ht="9.9499999999999993" hidden="1" customHeight="1">
      <c r="AF2372" s="6"/>
      <c r="AG2372" s="6"/>
      <c r="AH2372" s="6"/>
    </row>
    <row r="2373" spans="32:34" ht="9.9499999999999993" hidden="1" customHeight="1">
      <c r="AF2373" s="6"/>
      <c r="AG2373" s="6"/>
      <c r="AH2373" s="6"/>
    </row>
    <row r="2374" spans="32:34" ht="9.9499999999999993" hidden="1" customHeight="1">
      <c r="AF2374" s="6"/>
      <c r="AG2374" s="6"/>
      <c r="AH2374" s="6"/>
    </row>
    <row r="2375" spans="32:34" ht="9.9499999999999993" hidden="1" customHeight="1">
      <c r="AF2375" s="6"/>
      <c r="AG2375" s="6"/>
      <c r="AH2375" s="6"/>
    </row>
    <row r="2376" spans="32:34" ht="9.9499999999999993" hidden="1" customHeight="1">
      <c r="AF2376" s="6"/>
      <c r="AG2376" s="6"/>
      <c r="AH2376" s="6"/>
    </row>
    <row r="2377" spans="32:34" ht="9.9499999999999993" hidden="1" customHeight="1">
      <c r="AF2377" s="6"/>
      <c r="AG2377" s="6"/>
      <c r="AH2377" s="6"/>
    </row>
    <row r="2378" spans="32:34" ht="9.9499999999999993" hidden="1" customHeight="1">
      <c r="AF2378" s="6"/>
      <c r="AG2378" s="6"/>
      <c r="AH2378" s="6"/>
    </row>
    <row r="2379" spans="32:34" ht="9.9499999999999993" hidden="1" customHeight="1">
      <c r="AF2379" s="6"/>
      <c r="AG2379" s="6"/>
      <c r="AH2379" s="6"/>
    </row>
    <row r="2380" spans="32:34" ht="9.9499999999999993" hidden="1" customHeight="1">
      <c r="AF2380" s="6"/>
      <c r="AG2380" s="6"/>
      <c r="AH2380" s="6"/>
    </row>
    <row r="2381" spans="32:34" ht="9.9499999999999993" hidden="1" customHeight="1">
      <c r="AF2381" s="6"/>
      <c r="AG2381" s="6"/>
      <c r="AH2381" s="6"/>
    </row>
    <row r="2382" spans="32:34" ht="9.9499999999999993" hidden="1" customHeight="1">
      <c r="AF2382" s="6"/>
      <c r="AG2382" s="6"/>
      <c r="AH2382" s="6"/>
    </row>
    <row r="2383" spans="32:34" ht="9.9499999999999993" hidden="1" customHeight="1">
      <c r="AF2383" s="6"/>
      <c r="AG2383" s="6"/>
      <c r="AH2383" s="6"/>
    </row>
    <row r="2384" spans="32:34" ht="9.9499999999999993" hidden="1" customHeight="1">
      <c r="AF2384" s="6"/>
      <c r="AG2384" s="6"/>
      <c r="AH2384" s="6"/>
    </row>
    <row r="2385" spans="32:34" ht="9.9499999999999993" hidden="1" customHeight="1">
      <c r="AF2385" s="6"/>
      <c r="AG2385" s="6"/>
      <c r="AH2385" s="6"/>
    </row>
    <row r="2386" spans="32:34" ht="9.9499999999999993" hidden="1" customHeight="1">
      <c r="AF2386" s="6"/>
      <c r="AG2386" s="6"/>
      <c r="AH2386" s="6"/>
    </row>
    <row r="2387" spans="32:34" ht="9.9499999999999993" hidden="1" customHeight="1">
      <c r="AF2387" s="6"/>
      <c r="AG2387" s="6"/>
      <c r="AH2387" s="6"/>
    </row>
    <row r="2388" spans="32:34" ht="9.9499999999999993" hidden="1" customHeight="1">
      <c r="AF2388" s="6"/>
      <c r="AG2388" s="6"/>
      <c r="AH2388" s="6"/>
    </row>
    <row r="2389" spans="32:34" ht="9.9499999999999993" hidden="1" customHeight="1">
      <c r="AF2389" s="6"/>
      <c r="AG2389" s="6"/>
      <c r="AH2389" s="6"/>
    </row>
    <row r="2390" spans="32:34" ht="9.9499999999999993" hidden="1" customHeight="1">
      <c r="AF2390" s="6"/>
      <c r="AG2390" s="6"/>
      <c r="AH2390" s="6"/>
    </row>
    <row r="2391" spans="32:34" ht="9.9499999999999993" hidden="1" customHeight="1">
      <c r="AF2391" s="6"/>
      <c r="AG2391" s="6"/>
      <c r="AH2391" s="6"/>
    </row>
    <row r="2392" spans="32:34" ht="9.9499999999999993" hidden="1" customHeight="1">
      <c r="AF2392" s="6"/>
      <c r="AG2392" s="6"/>
      <c r="AH2392" s="6"/>
    </row>
    <row r="2393" spans="32:34" ht="9.9499999999999993" hidden="1" customHeight="1">
      <c r="AF2393" s="6"/>
      <c r="AG2393" s="6"/>
      <c r="AH2393" s="6"/>
    </row>
    <row r="2394" spans="32:34" ht="9.9499999999999993" hidden="1" customHeight="1">
      <c r="AF2394" s="6"/>
      <c r="AG2394" s="6"/>
      <c r="AH2394" s="6"/>
    </row>
    <row r="2395" spans="32:34" ht="9.9499999999999993" hidden="1" customHeight="1">
      <c r="AF2395" s="6"/>
      <c r="AG2395" s="6"/>
      <c r="AH2395" s="6"/>
    </row>
    <row r="2396" spans="32:34" ht="9.9499999999999993" hidden="1" customHeight="1">
      <c r="AF2396" s="6"/>
      <c r="AG2396" s="6"/>
      <c r="AH2396" s="6"/>
    </row>
    <row r="2397" spans="32:34" ht="9.9499999999999993" hidden="1" customHeight="1">
      <c r="AF2397" s="6"/>
      <c r="AG2397" s="6"/>
      <c r="AH2397" s="6"/>
    </row>
    <row r="2398" spans="32:34" ht="9.9499999999999993" hidden="1" customHeight="1">
      <c r="AF2398" s="6"/>
      <c r="AG2398" s="6"/>
      <c r="AH2398" s="6"/>
    </row>
    <row r="2399" spans="32:34" ht="9.9499999999999993" hidden="1" customHeight="1">
      <c r="AF2399" s="6"/>
      <c r="AG2399" s="6"/>
      <c r="AH2399" s="6"/>
    </row>
    <row r="2400" spans="32:34" ht="9.9499999999999993" hidden="1" customHeight="1">
      <c r="AF2400" s="6"/>
      <c r="AG2400" s="6"/>
      <c r="AH2400" s="6"/>
    </row>
    <row r="2401" spans="32:34" ht="9.9499999999999993" hidden="1" customHeight="1">
      <c r="AF2401" s="6"/>
      <c r="AG2401" s="6"/>
      <c r="AH2401" s="6"/>
    </row>
    <row r="2402" spans="32:34" ht="9.9499999999999993" hidden="1" customHeight="1">
      <c r="AF2402" s="6"/>
      <c r="AG2402" s="6"/>
      <c r="AH2402" s="6"/>
    </row>
    <row r="2403" spans="32:34" ht="9.9499999999999993" hidden="1" customHeight="1">
      <c r="AF2403" s="6"/>
      <c r="AG2403" s="6"/>
      <c r="AH2403" s="6"/>
    </row>
    <row r="2404" spans="32:34" ht="9.9499999999999993" hidden="1" customHeight="1">
      <c r="AF2404" s="6"/>
      <c r="AG2404" s="6"/>
      <c r="AH2404" s="6"/>
    </row>
    <row r="2405" spans="32:34" ht="9.9499999999999993" hidden="1" customHeight="1">
      <c r="AF2405" s="6"/>
      <c r="AG2405" s="6"/>
      <c r="AH2405" s="6"/>
    </row>
    <row r="2406" spans="32:34" ht="9.9499999999999993" hidden="1" customHeight="1">
      <c r="AF2406" s="6"/>
      <c r="AG2406" s="6"/>
      <c r="AH2406" s="6"/>
    </row>
    <row r="2407" spans="32:34" ht="9.9499999999999993" hidden="1" customHeight="1">
      <c r="AF2407" s="6"/>
      <c r="AG2407" s="6"/>
      <c r="AH2407" s="6"/>
    </row>
    <row r="2408" spans="32:34" ht="9.9499999999999993" hidden="1" customHeight="1">
      <c r="AF2408" s="6"/>
      <c r="AG2408" s="6"/>
      <c r="AH2408" s="6"/>
    </row>
    <row r="2409" spans="32:34" ht="9.9499999999999993" hidden="1" customHeight="1">
      <c r="AF2409" s="6"/>
      <c r="AG2409" s="6"/>
      <c r="AH2409" s="6"/>
    </row>
    <row r="2410" spans="32:34" ht="9.9499999999999993" hidden="1" customHeight="1">
      <c r="AF2410" s="6"/>
      <c r="AG2410" s="6"/>
      <c r="AH2410" s="6"/>
    </row>
    <row r="2411" spans="32:34" ht="9.9499999999999993" hidden="1" customHeight="1">
      <c r="AF2411" s="6"/>
      <c r="AG2411" s="6"/>
      <c r="AH2411" s="6"/>
    </row>
    <row r="2412" spans="32:34" ht="9.9499999999999993" hidden="1" customHeight="1">
      <c r="AF2412" s="6"/>
      <c r="AG2412" s="6"/>
      <c r="AH2412" s="6"/>
    </row>
    <row r="2413" spans="32:34" ht="9.9499999999999993" hidden="1" customHeight="1">
      <c r="AF2413" s="6"/>
      <c r="AG2413" s="6"/>
      <c r="AH2413" s="6"/>
    </row>
    <row r="2414" spans="32:34" ht="9.9499999999999993" hidden="1" customHeight="1">
      <c r="AF2414" s="6"/>
      <c r="AG2414" s="6"/>
      <c r="AH2414" s="6"/>
    </row>
    <row r="2415" spans="32:34" ht="9.9499999999999993" hidden="1" customHeight="1">
      <c r="AF2415" s="6"/>
      <c r="AG2415" s="6"/>
      <c r="AH2415" s="6"/>
    </row>
    <row r="2416" spans="32:34" ht="9.9499999999999993" hidden="1" customHeight="1">
      <c r="AF2416" s="6"/>
      <c r="AG2416" s="6"/>
      <c r="AH2416" s="6"/>
    </row>
    <row r="2417" spans="32:34" ht="9.9499999999999993" hidden="1" customHeight="1">
      <c r="AF2417" s="6"/>
      <c r="AG2417" s="6"/>
      <c r="AH2417" s="6"/>
    </row>
    <row r="2418" spans="32:34" ht="9.9499999999999993" hidden="1" customHeight="1">
      <c r="AF2418" s="6"/>
      <c r="AG2418" s="6"/>
      <c r="AH2418" s="6"/>
    </row>
    <row r="2419" spans="32:34" ht="9.9499999999999993" hidden="1" customHeight="1">
      <c r="AF2419" s="6"/>
      <c r="AG2419" s="6"/>
      <c r="AH2419" s="6"/>
    </row>
    <row r="2420" spans="32:34" ht="9.9499999999999993" hidden="1" customHeight="1">
      <c r="AF2420" s="6"/>
      <c r="AG2420" s="6"/>
      <c r="AH2420" s="6"/>
    </row>
    <row r="2421" spans="32:34" ht="9.9499999999999993" hidden="1" customHeight="1">
      <c r="AF2421" s="6"/>
      <c r="AG2421" s="6"/>
      <c r="AH2421" s="6"/>
    </row>
    <row r="2422" spans="32:34" ht="9.9499999999999993" hidden="1" customHeight="1">
      <c r="AF2422" s="6"/>
      <c r="AG2422" s="6"/>
      <c r="AH2422" s="6"/>
    </row>
    <row r="2423" spans="32:34" ht="9.9499999999999993" hidden="1" customHeight="1">
      <c r="AF2423" s="6"/>
      <c r="AG2423" s="6"/>
      <c r="AH2423" s="6"/>
    </row>
    <row r="2424" spans="32:34" ht="9.9499999999999993" hidden="1" customHeight="1">
      <c r="AF2424" s="6"/>
      <c r="AG2424" s="6"/>
      <c r="AH2424" s="6"/>
    </row>
    <row r="2425" spans="32:34" ht="9.9499999999999993" hidden="1" customHeight="1">
      <c r="AF2425" s="6"/>
      <c r="AG2425" s="6"/>
      <c r="AH2425" s="6"/>
    </row>
    <row r="2426" spans="32:34" ht="9.9499999999999993" hidden="1" customHeight="1">
      <c r="AF2426" s="6"/>
      <c r="AG2426" s="6"/>
      <c r="AH2426" s="6"/>
    </row>
    <row r="2427" spans="32:34" ht="9.9499999999999993" hidden="1" customHeight="1">
      <c r="AF2427" s="6"/>
      <c r="AG2427" s="6"/>
      <c r="AH2427" s="6"/>
    </row>
    <row r="2428" spans="32:34" ht="9.9499999999999993" hidden="1" customHeight="1">
      <c r="AF2428" s="6"/>
      <c r="AG2428" s="6"/>
      <c r="AH2428" s="6"/>
    </row>
    <row r="2429" spans="32:34" ht="9.9499999999999993" hidden="1" customHeight="1">
      <c r="AF2429" s="6"/>
      <c r="AG2429" s="6"/>
      <c r="AH2429" s="6"/>
    </row>
    <row r="2430" spans="32:34" ht="9.9499999999999993" hidden="1" customHeight="1">
      <c r="AF2430" s="6"/>
      <c r="AG2430" s="6"/>
      <c r="AH2430" s="6"/>
    </row>
    <row r="2431" spans="32:34" ht="9.9499999999999993" hidden="1" customHeight="1">
      <c r="AF2431" s="6"/>
      <c r="AG2431" s="6"/>
      <c r="AH2431" s="6"/>
    </row>
    <row r="2432" spans="32:34" ht="9.9499999999999993" hidden="1" customHeight="1">
      <c r="AF2432" s="6"/>
      <c r="AG2432" s="6"/>
      <c r="AH2432" s="6"/>
    </row>
    <row r="2433" spans="32:34" ht="9.9499999999999993" hidden="1" customHeight="1">
      <c r="AF2433" s="6"/>
      <c r="AG2433" s="6"/>
      <c r="AH2433" s="6"/>
    </row>
    <row r="2434" spans="32:34" ht="9.9499999999999993" hidden="1" customHeight="1">
      <c r="AF2434" s="6"/>
      <c r="AG2434" s="6"/>
      <c r="AH2434" s="6"/>
    </row>
    <row r="2435" spans="32:34" ht="9.9499999999999993" hidden="1" customHeight="1">
      <c r="AF2435" s="6"/>
      <c r="AG2435" s="6"/>
      <c r="AH2435" s="6"/>
    </row>
    <row r="2436" spans="32:34" ht="9.9499999999999993" hidden="1" customHeight="1">
      <c r="AF2436" s="6"/>
      <c r="AG2436" s="6"/>
      <c r="AH2436" s="6"/>
    </row>
    <row r="2437" spans="32:34" ht="9.9499999999999993" hidden="1" customHeight="1">
      <c r="AF2437" s="6"/>
      <c r="AG2437" s="6"/>
      <c r="AH2437" s="6"/>
    </row>
    <row r="2438" spans="32:34" ht="9.9499999999999993" hidden="1" customHeight="1">
      <c r="AF2438" s="6"/>
      <c r="AG2438" s="6"/>
      <c r="AH2438" s="6"/>
    </row>
    <row r="2439" spans="32:34" ht="9.9499999999999993" hidden="1" customHeight="1">
      <c r="AF2439" s="6"/>
      <c r="AG2439" s="6"/>
      <c r="AH2439" s="6"/>
    </row>
    <row r="2440" spans="32:34" ht="9.9499999999999993" hidden="1" customHeight="1">
      <c r="AF2440" s="6"/>
      <c r="AG2440" s="6"/>
      <c r="AH2440" s="6"/>
    </row>
    <row r="2441" spans="32:34" ht="9.9499999999999993" hidden="1" customHeight="1">
      <c r="AF2441" s="6"/>
      <c r="AG2441" s="6"/>
      <c r="AH2441" s="6"/>
    </row>
    <row r="2442" spans="32:34" ht="9.9499999999999993" hidden="1" customHeight="1">
      <c r="AF2442" s="6"/>
      <c r="AG2442" s="6"/>
      <c r="AH2442" s="6"/>
    </row>
    <row r="2443" spans="32:34" ht="9.9499999999999993" hidden="1" customHeight="1">
      <c r="AF2443" s="6"/>
      <c r="AG2443" s="6"/>
      <c r="AH2443" s="6"/>
    </row>
    <row r="2444" spans="32:34" ht="9.9499999999999993" hidden="1" customHeight="1">
      <c r="AF2444" s="6"/>
      <c r="AG2444" s="6"/>
      <c r="AH2444" s="6"/>
    </row>
    <row r="2445" spans="32:34" ht="9.9499999999999993" hidden="1" customHeight="1">
      <c r="AF2445" s="6"/>
      <c r="AG2445" s="6"/>
      <c r="AH2445" s="6"/>
    </row>
    <row r="2446" spans="32:34" ht="9.9499999999999993" hidden="1" customHeight="1">
      <c r="AF2446" s="6"/>
      <c r="AG2446" s="6"/>
      <c r="AH2446" s="6"/>
    </row>
    <row r="2447" spans="32:34" ht="9.9499999999999993" hidden="1" customHeight="1">
      <c r="AF2447" s="6"/>
      <c r="AG2447" s="6"/>
      <c r="AH2447" s="6"/>
    </row>
    <row r="2448" spans="32:34" ht="9.9499999999999993" hidden="1" customHeight="1">
      <c r="AF2448" s="6"/>
      <c r="AG2448" s="6"/>
      <c r="AH2448" s="6"/>
    </row>
    <row r="2449" spans="32:34" ht="9.9499999999999993" hidden="1" customHeight="1">
      <c r="AF2449" s="6"/>
      <c r="AG2449" s="6"/>
      <c r="AH2449" s="6"/>
    </row>
    <row r="2450" spans="32:34" ht="9.9499999999999993" hidden="1" customHeight="1">
      <c r="AF2450" s="6"/>
      <c r="AG2450" s="6"/>
      <c r="AH2450" s="6"/>
    </row>
    <row r="2451" spans="32:34" ht="9.9499999999999993" hidden="1" customHeight="1">
      <c r="AF2451" s="6"/>
      <c r="AG2451" s="6"/>
      <c r="AH2451" s="6"/>
    </row>
    <row r="2452" spans="32:34" ht="9.9499999999999993" hidden="1" customHeight="1">
      <c r="AF2452" s="6"/>
      <c r="AG2452" s="6"/>
      <c r="AH2452" s="6"/>
    </row>
    <row r="2453" spans="32:34" ht="9.9499999999999993" hidden="1" customHeight="1">
      <c r="AF2453" s="6"/>
      <c r="AG2453" s="6"/>
      <c r="AH2453" s="6"/>
    </row>
    <row r="2454" spans="32:34" ht="9.9499999999999993" hidden="1" customHeight="1">
      <c r="AF2454" s="6"/>
      <c r="AG2454" s="6"/>
      <c r="AH2454" s="6"/>
    </row>
    <row r="2455" spans="32:34" ht="9.9499999999999993" hidden="1" customHeight="1">
      <c r="AF2455" s="6"/>
      <c r="AG2455" s="6"/>
      <c r="AH2455" s="6"/>
    </row>
    <row r="2456" spans="32:34" ht="9.9499999999999993" hidden="1" customHeight="1">
      <c r="AF2456" s="6"/>
      <c r="AG2456" s="6"/>
      <c r="AH2456" s="6"/>
    </row>
    <row r="2457" spans="32:34" ht="9.9499999999999993" hidden="1" customHeight="1">
      <c r="AF2457" s="6"/>
      <c r="AG2457" s="6"/>
      <c r="AH2457" s="6"/>
    </row>
    <row r="2458" spans="32:34" ht="9.9499999999999993" hidden="1" customHeight="1">
      <c r="AF2458" s="6"/>
      <c r="AG2458" s="6"/>
      <c r="AH2458" s="6"/>
    </row>
    <row r="2459" spans="32:34" ht="9.9499999999999993" hidden="1" customHeight="1">
      <c r="AF2459" s="6"/>
      <c r="AG2459" s="6"/>
      <c r="AH2459" s="6"/>
    </row>
    <row r="2460" spans="32:34" ht="9.9499999999999993" hidden="1" customHeight="1">
      <c r="AF2460" s="6"/>
      <c r="AG2460" s="6"/>
      <c r="AH2460" s="6"/>
    </row>
    <row r="2461" spans="32:34" ht="9.9499999999999993" hidden="1" customHeight="1">
      <c r="AF2461" s="6"/>
      <c r="AG2461" s="6"/>
      <c r="AH2461" s="6"/>
    </row>
    <row r="2462" spans="32:34" ht="9.9499999999999993" hidden="1" customHeight="1">
      <c r="AF2462" s="6"/>
      <c r="AG2462" s="6"/>
      <c r="AH2462" s="6"/>
    </row>
    <row r="2463" spans="32:34" ht="9.9499999999999993" hidden="1" customHeight="1">
      <c r="AF2463" s="6"/>
      <c r="AG2463" s="6"/>
      <c r="AH2463" s="6"/>
    </row>
    <row r="2464" spans="32:34" ht="9.9499999999999993" hidden="1" customHeight="1">
      <c r="AF2464" s="6"/>
      <c r="AG2464" s="6"/>
      <c r="AH2464" s="6"/>
    </row>
    <row r="2465" spans="32:34" ht="9.9499999999999993" hidden="1" customHeight="1">
      <c r="AF2465" s="6"/>
      <c r="AG2465" s="6"/>
      <c r="AH2465" s="6"/>
    </row>
    <row r="2466" spans="32:34" ht="9.9499999999999993" hidden="1" customHeight="1">
      <c r="AF2466" s="6"/>
      <c r="AG2466" s="6"/>
      <c r="AH2466" s="6"/>
    </row>
    <row r="2467" spans="32:34" ht="9.9499999999999993" hidden="1" customHeight="1">
      <c r="AF2467" s="6"/>
      <c r="AG2467" s="6"/>
      <c r="AH2467" s="6"/>
    </row>
    <row r="2468" spans="32:34" ht="9.9499999999999993" hidden="1" customHeight="1">
      <c r="AF2468" s="6"/>
      <c r="AG2468" s="6"/>
      <c r="AH2468" s="6"/>
    </row>
    <row r="2469" spans="32:34" ht="9.9499999999999993" hidden="1" customHeight="1">
      <c r="AF2469" s="6"/>
      <c r="AG2469" s="6"/>
      <c r="AH2469" s="6"/>
    </row>
    <row r="2470" spans="32:34" ht="9.9499999999999993" hidden="1" customHeight="1">
      <c r="AF2470" s="6"/>
      <c r="AG2470" s="6"/>
      <c r="AH2470" s="6"/>
    </row>
    <row r="2471" spans="32:34" ht="9.9499999999999993" hidden="1" customHeight="1">
      <c r="AF2471" s="6"/>
      <c r="AG2471" s="6"/>
      <c r="AH2471" s="6"/>
    </row>
    <row r="2472" spans="32:34" ht="9.9499999999999993" hidden="1" customHeight="1">
      <c r="AF2472" s="6"/>
      <c r="AG2472" s="6"/>
      <c r="AH2472" s="6"/>
    </row>
    <row r="2473" spans="32:34" ht="9.9499999999999993" hidden="1" customHeight="1">
      <c r="AF2473" s="6"/>
      <c r="AG2473" s="6"/>
      <c r="AH2473" s="6"/>
    </row>
    <row r="2474" spans="32:34" ht="9.9499999999999993" hidden="1" customHeight="1">
      <c r="AF2474" s="6"/>
      <c r="AG2474" s="6"/>
      <c r="AH2474" s="6"/>
    </row>
    <row r="2475" spans="32:34" ht="9.9499999999999993" hidden="1" customHeight="1">
      <c r="AF2475" s="6"/>
      <c r="AG2475" s="6"/>
    </row>
    <row r="2476" spans="32:34" ht="9.9499999999999993" hidden="1" customHeight="1">
      <c r="AF2476" s="6"/>
      <c r="AG2476" s="6"/>
    </row>
    <row r="2477" spans="32:34" ht="9.9499999999999993" hidden="1" customHeight="1">
      <c r="AF2477" s="6"/>
      <c r="AG2477" s="6"/>
    </row>
    <row r="2478" spans="32:34" ht="9.9499999999999993" hidden="1" customHeight="1">
      <c r="AF2478" s="6"/>
      <c r="AG2478" s="6"/>
    </row>
    <row r="2479" spans="32:34" ht="9.9499999999999993" hidden="1" customHeight="1">
      <c r="AF2479" s="6"/>
      <c r="AG2479" s="6"/>
    </row>
    <row r="2480" spans="32:34" ht="9.9499999999999993" hidden="1" customHeight="1">
      <c r="AF2480" s="6"/>
      <c r="AG2480" s="6"/>
    </row>
    <row r="2481" spans="32:33" ht="9.9499999999999993" hidden="1" customHeight="1">
      <c r="AF2481" s="6"/>
      <c r="AG2481" s="6"/>
    </row>
    <row r="2482" spans="32:33" ht="9.9499999999999993" hidden="1" customHeight="1">
      <c r="AF2482" s="6"/>
      <c r="AG2482" s="6"/>
    </row>
    <row r="2483" spans="32:33" ht="9.9499999999999993" hidden="1" customHeight="1">
      <c r="AF2483" s="6"/>
      <c r="AG2483" s="6"/>
    </row>
    <row r="2484" spans="32:33" ht="9.9499999999999993" hidden="1" customHeight="1">
      <c r="AF2484" s="6"/>
      <c r="AG2484" s="6"/>
    </row>
    <row r="2485" spans="32:33" ht="9.9499999999999993" hidden="1" customHeight="1">
      <c r="AF2485" s="6"/>
      <c r="AG2485" s="6"/>
    </row>
    <row r="2486" spans="32:33" ht="9.9499999999999993" hidden="1" customHeight="1">
      <c r="AF2486" s="6"/>
      <c r="AG2486" s="6"/>
    </row>
    <row r="2487" spans="32:33" ht="9.9499999999999993" hidden="1" customHeight="1">
      <c r="AF2487" s="6"/>
      <c r="AG2487" s="6"/>
    </row>
    <row r="2488" spans="32:33" ht="9.9499999999999993" hidden="1" customHeight="1">
      <c r="AF2488" s="6"/>
      <c r="AG2488" s="6"/>
    </row>
    <row r="2489" spans="32:33" ht="9.9499999999999993" hidden="1" customHeight="1">
      <c r="AF2489" s="6"/>
      <c r="AG2489" s="6"/>
    </row>
    <row r="2490" spans="32:33" ht="9.9499999999999993" hidden="1" customHeight="1">
      <c r="AF2490" s="6"/>
      <c r="AG2490" s="6"/>
    </row>
    <row r="2491" spans="32:33" ht="9.9499999999999993" hidden="1" customHeight="1">
      <c r="AF2491" s="6"/>
      <c r="AG2491" s="6"/>
    </row>
    <row r="2492" spans="32:33" ht="9.9499999999999993" hidden="1" customHeight="1">
      <c r="AF2492" s="6"/>
      <c r="AG2492" s="6"/>
    </row>
    <row r="2493" spans="32:33" ht="9.9499999999999993" hidden="1" customHeight="1">
      <c r="AF2493" s="6"/>
      <c r="AG2493" s="6"/>
    </row>
    <row r="2494" spans="32:33" ht="9.9499999999999993" hidden="1" customHeight="1">
      <c r="AF2494" s="6"/>
      <c r="AG2494" s="6"/>
    </row>
    <row r="2495" spans="32:33" ht="9.9499999999999993" hidden="1" customHeight="1">
      <c r="AF2495" s="6"/>
      <c r="AG2495" s="6"/>
    </row>
    <row r="2496" spans="32:33" ht="9.9499999999999993" hidden="1" customHeight="1">
      <c r="AF2496" s="6"/>
      <c r="AG2496" s="6"/>
    </row>
    <row r="2497" spans="32:33" ht="9.9499999999999993" hidden="1" customHeight="1">
      <c r="AF2497" s="6"/>
      <c r="AG2497" s="6"/>
    </row>
    <row r="2498" spans="32:33" ht="9.9499999999999993" hidden="1" customHeight="1">
      <c r="AF2498" s="6"/>
      <c r="AG2498" s="6"/>
    </row>
    <row r="2499" spans="32:33" ht="9.9499999999999993" hidden="1" customHeight="1">
      <c r="AF2499" s="6"/>
      <c r="AG2499" s="6"/>
    </row>
    <row r="2500" spans="32:33" ht="9.9499999999999993" hidden="1" customHeight="1">
      <c r="AF2500" s="6"/>
      <c r="AG2500" s="6"/>
    </row>
    <row r="2501" spans="32:33" ht="9.9499999999999993" hidden="1" customHeight="1">
      <c r="AF2501" s="6"/>
      <c r="AG2501" s="6"/>
    </row>
    <row r="2502" spans="32:33" ht="9.9499999999999993" hidden="1" customHeight="1">
      <c r="AF2502" s="6"/>
      <c r="AG2502" s="6"/>
    </row>
    <row r="2503" spans="32:33" ht="9.9499999999999993" hidden="1" customHeight="1">
      <c r="AF2503" s="6"/>
      <c r="AG2503" s="6"/>
    </row>
    <row r="2504" spans="32:33" ht="9.9499999999999993" hidden="1" customHeight="1">
      <c r="AF2504" s="6"/>
      <c r="AG2504" s="6"/>
    </row>
    <row r="2505" spans="32:33" ht="9.9499999999999993" hidden="1" customHeight="1">
      <c r="AF2505" s="6"/>
      <c r="AG2505" s="6"/>
    </row>
    <row r="2506" spans="32:33" ht="9.9499999999999993" hidden="1" customHeight="1">
      <c r="AF2506" s="6"/>
      <c r="AG2506" s="6"/>
    </row>
    <row r="2507" spans="32:33" ht="9.9499999999999993" hidden="1" customHeight="1">
      <c r="AF2507" s="6"/>
      <c r="AG2507" s="6"/>
    </row>
    <row r="2508" spans="32:33" ht="9.9499999999999993" hidden="1" customHeight="1">
      <c r="AF2508" s="6"/>
      <c r="AG2508" s="6"/>
    </row>
    <row r="2509" spans="32:33" ht="9.9499999999999993" hidden="1" customHeight="1">
      <c r="AF2509" s="6"/>
      <c r="AG2509" s="6"/>
    </row>
    <row r="2510" spans="32:33" ht="9.9499999999999993" hidden="1" customHeight="1">
      <c r="AF2510" s="6"/>
      <c r="AG2510" s="6"/>
    </row>
    <row r="2511" spans="32:33" ht="9.9499999999999993" hidden="1" customHeight="1">
      <c r="AF2511" s="6"/>
      <c r="AG2511" s="6"/>
    </row>
    <row r="2512" spans="32:33" ht="9.9499999999999993" hidden="1" customHeight="1">
      <c r="AF2512" s="6"/>
      <c r="AG2512" s="6"/>
    </row>
    <row r="2513" spans="32:33" ht="9.9499999999999993" hidden="1" customHeight="1">
      <c r="AF2513" s="6"/>
      <c r="AG2513" s="6"/>
    </row>
    <row r="2514" spans="32:33" ht="9.9499999999999993" hidden="1" customHeight="1">
      <c r="AF2514" s="6"/>
      <c r="AG2514" s="6"/>
    </row>
    <row r="2515" spans="32:33" ht="9.9499999999999993" hidden="1" customHeight="1">
      <c r="AF2515" s="6"/>
      <c r="AG2515" s="6"/>
    </row>
    <row r="2516" spans="32:33" ht="9.9499999999999993" hidden="1" customHeight="1">
      <c r="AF2516" s="6"/>
      <c r="AG2516" s="6"/>
    </row>
    <row r="2517" spans="32:33" ht="9.9499999999999993" hidden="1" customHeight="1">
      <c r="AF2517" s="6"/>
      <c r="AG2517" s="6"/>
    </row>
    <row r="2518" spans="32:33" ht="9.9499999999999993" hidden="1" customHeight="1">
      <c r="AF2518" s="6"/>
      <c r="AG2518" s="6"/>
    </row>
    <row r="2519" spans="32:33" ht="9.9499999999999993" hidden="1" customHeight="1">
      <c r="AF2519" s="6"/>
      <c r="AG2519" s="6"/>
    </row>
    <row r="2520" spans="32:33" ht="9.9499999999999993" hidden="1" customHeight="1">
      <c r="AF2520" s="6"/>
      <c r="AG2520" s="6"/>
    </row>
    <row r="2521" spans="32:33" ht="9.9499999999999993" hidden="1" customHeight="1">
      <c r="AF2521" s="6"/>
      <c r="AG2521" s="6"/>
    </row>
    <row r="2522" spans="32:33" ht="9.9499999999999993" hidden="1" customHeight="1">
      <c r="AF2522" s="6"/>
      <c r="AG2522" s="6"/>
    </row>
    <row r="2523" spans="32:33" ht="9.9499999999999993" hidden="1" customHeight="1">
      <c r="AF2523" s="6"/>
      <c r="AG2523" s="6"/>
    </row>
    <row r="2524" spans="32:33" ht="9.9499999999999993" hidden="1" customHeight="1">
      <c r="AF2524" s="6"/>
      <c r="AG2524" s="6"/>
    </row>
    <row r="2525" spans="32:33" ht="9.9499999999999993" hidden="1" customHeight="1">
      <c r="AF2525" s="6"/>
      <c r="AG2525" s="6"/>
    </row>
    <row r="2526" spans="32:33" ht="9.9499999999999993" hidden="1" customHeight="1">
      <c r="AF2526" s="6"/>
      <c r="AG2526" s="6"/>
    </row>
    <row r="2527" spans="32:33" ht="9.9499999999999993" hidden="1" customHeight="1">
      <c r="AF2527" s="6"/>
      <c r="AG2527" s="6"/>
    </row>
    <row r="2528" spans="32:33" ht="9.9499999999999993" hidden="1" customHeight="1">
      <c r="AF2528" s="6"/>
      <c r="AG2528" s="6"/>
    </row>
    <row r="2529" spans="32:33" ht="9.9499999999999993" hidden="1" customHeight="1">
      <c r="AF2529" s="6"/>
      <c r="AG2529" s="6"/>
    </row>
    <row r="2530" spans="32:33" ht="9.9499999999999993" hidden="1" customHeight="1">
      <c r="AF2530" s="6"/>
      <c r="AG2530" s="6"/>
    </row>
    <row r="2531" spans="32:33" ht="9.9499999999999993" hidden="1" customHeight="1">
      <c r="AF2531" s="6"/>
      <c r="AG2531" s="6"/>
    </row>
    <row r="2532" spans="32:33" ht="9.9499999999999993" hidden="1" customHeight="1">
      <c r="AF2532" s="6"/>
      <c r="AG2532" s="6"/>
    </row>
    <row r="2533" spans="32:33" ht="9.9499999999999993" hidden="1" customHeight="1">
      <c r="AF2533" s="6"/>
      <c r="AG2533" s="6"/>
    </row>
    <row r="2534" spans="32:33" ht="9.9499999999999993" hidden="1" customHeight="1">
      <c r="AF2534" s="6"/>
      <c r="AG2534" s="6"/>
    </row>
    <row r="2535" spans="32:33" ht="9.9499999999999993" hidden="1" customHeight="1">
      <c r="AF2535" s="6"/>
      <c r="AG2535" s="6"/>
    </row>
    <row r="2536" spans="32:33" ht="9.9499999999999993" hidden="1" customHeight="1">
      <c r="AF2536" s="6"/>
      <c r="AG2536" s="6"/>
    </row>
    <row r="2537" spans="32:33" ht="9.9499999999999993" hidden="1" customHeight="1">
      <c r="AF2537" s="6"/>
      <c r="AG2537" s="6"/>
    </row>
    <row r="2538" spans="32:33" ht="9.9499999999999993" hidden="1" customHeight="1">
      <c r="AF2538" s="6"/>
      <c r="AG2538" s="6"/>
    </row>
    <row r="2539" spans="32:33" ht="9.9499999999999993" hidden="1" customHeight="1">
      <c r="AF2539" s="6"/>
      <c r="AG2539" s="6"/>
    </row>
    <row r="2540" spans="32:33" ht="9.9499999999999993" hidden="1" customHeight="1">
      <c r="AF2540" s="6"/>
      <c r="AG2540" s="6"/>
    </row>
    <row r="2541" spans="32:33" ht="9.9499999999999993" hidden="1" customHeight="1">
      <c r="AF2541" s="6"/>
      <c r="AG2541" s="6"/>
    </row>
    <row r="2542" spans="32:33" ht="9.9499999999999993" hidden="1" customHeight="1">
      <c r="AF2542" s="6"/>
      <c r="AG2542" s="6"/>
    </row>
    <row r="2543" spans="32:33" ht="9.9499999999999993" hidden="1" customHeight="1">
      <c r="AF2543" s="6"/>
      <c r="AG2543" s="6"/>
    </row>
    <row r="2544" spans="32:33" ht="9.9499999999999993" hidden="1" customHeight="1">
      <c r="AF2544" s="6"/>
      <c r="AG2544" s="6"/>
    </row>
    <row r="2545" spans="32:33" ht="9.9499999999999993" hidden="1" customHeight="1">
      <c r="AF2545" s="6"/>
      <c r="AG2545" s="6"/>
    </row>
    <row r="2546" spans="32:33" ht="9.9499999999999993" hidden="1" customHeight="1">
      <c r="AF2546" s="6"/>
      <c r="AG2546" s="6"/>
    </row>
    <row r="2547" spans="32:33" ht="9.9499999999999993" hidden="1" customHeight="1">
      <c r="AF2547" s="6"/>
      <c r="AG2547" s="6"/>
    </row>
    <row r="2548" spans="32:33" ht="9.9499999999999993" hidden="1" customHeight="1">
      <c r="AF2548" s="6"/>
      <c r="AG2548" s="6"/>
    </row>
    <row r="2549" spans="32:33" ht="9.9499999999999993" hidden="1" customHeight="1">
      <c r="AF2549" s="6"/>
      <c r="AG2549" s="6"/>
    </row>
    <row r="2550" spans="32:33" ht="9.9499999999999993" hidden="1" customHeight="1">
      <c r="AF2550" s="6"/>
      <c r="AG2550" s="6"/>
    </row>
    <row r="2551" spans="32:33" ht="9.9499999999999993" hidden="1" customHeight="1">
      <c r="AF2551" s="6"/>
      <c r="AG2551" s="6"/>
    </row>
    <row r="2552" spans="32:33" ht="9.9499999999999993" hidden="1" customHeight="1">
      <c r="AF2552" s="6"/>
      <c r="AG2552" s="6"/>
    </row>
    <row r="2553" spans="32:33" ht="9.9499999999999993" hidden="1" customHeight="1">
      <c r="AF2553" s="6"/>
      <c r="AG2553" s="6"/>
    </row>
    <row r="2554" spans="32:33" ht="9.9499999999999993" hidden="1" customHeight="1">
      <c r="AF2554" s="6"/>
      <c r="AG2554" s="6"/>
    </row>
    <row r="2555" spans="32:33" ht="9.9499999999999993" hidden="1" customHeight="1">
      <c r="AF2555" s="6"/>
      <c r="AG2555" s="6"/>
    </row>
    <row r="2556" spans="32:33" ht="9.9499999999999993" hidden="1" customHeight="1">
      <c r="AF2556" s="6"/>
      <c r="AG2556" s="6"/>
    </row>
    <row r="2557" spans="32:33" ht="9.9499999999999993" hidden="1" customHeight="1">
      <c r="AF2557" s="6"/>
      <c r="AG2557" s="6"/>
    </row>
    <row r="2558" spans="32:33" ht="9.9499999999999993" hidden="1" customHeight="1">
      <c r="AF2558" s="6"/>
      <c r="AG2558" s="6"/>
    </row>
    <row r="2559" spans="32:33" ht="9.9499999999999993" hidden="1" customHeight="1">
      <c r="AF2559" s="6"/>
      <c r="AG2559" s="6"/>
    </row>
    <row r="2560" spans="32:33" ht="9.9499999999999993" hidden="1" customHeight="1">
      <c r="AF2560" s="6"/>
      <c r="AG2560" s="6"/>
    </row>
    <row r="2561" spans="32:33" ht="9.9499999999999993" hidden="1" customHeight="1">
      <c r="AF2561" s="6"/>
      <c r="AG2561" s="6"/>
    </row>
    <row r="2562" spans="32:33" ht="9.9499999999999993" hidden="1" customHeight="1">
      <c r="AF2562" s="6"/>
      <c r="AG2562" s="6"/>
    </row>
    <row r="2563" spans="32:33" ht="9.9499999999999993" hidden="1" customHeight="1">
      <c r="AF2563" s="6"/>
      <c r="AG2563" s="6"/>
    </row>
    <row r="2564" spans="32:33" ht="9.9499999999999993" hidden="1" customHeight="1">
      <c r="AF2564" s="6"/>
      <c r="AG2564" s="6"/>
    </row>
    <row r="2565" spans="32:33" ht="9.9499999999999993" hidden="1" customHeight="1">
      <c r="AF2565" s="6"/>
      <c r="AG2565" s="6"/>
    </row>
    <row r="2566" spans="32:33" ht="9.9499999999999993" hidden="1" customHeight="1">
      <c r="AF2566" s="6"/>
      <c r="AG2566" s="6"/>
    </row>
    <row r="2567" spans="32:33" ht="9.9499999999999993" hidden="1" customHeight="1">
      <c r="AF2567" s="6"/>
      <c r="AG2567" s="6"/>
    </row>
    <row r="2568" spans="32:33" ht="9.9499999999999993" hidden="1" customHeight="1">
      <c r="AF2568" s="6"/>
      <c r="AG2568" s="6"/>
    </row>
    <row r="2569" spans="32:33" ht="9.9499999999999993" hidden="1" customHeight="1">
      <c r="AF2569" s="6"/>
      <c r="AG2569" s="6"/>
    </row>
    <row r="2570" spans="32:33" ht="9.9499999999999993" hidden="1" customHeight="1">
      <c r="AF2570" s="6"/>
      <c r="AG2570" s="6"/>
    </row>
    <row r="2571" spans="32:33" ht="9.9499999999999993" hidden="1" customHeight="1">
      <c r="AF2571" s="6"/>
      <c r="AG2571" s="6"/>
    </row>
    <row r="2572" spans="32:33" ht="9.9499999999999993" hidden="1" customHeight="1">
      <c r="AF2572" s="6"/>
      <c r="AG2572" s="6"/>
    </row>
    <row r="2573" spans="32:33" ht="9.9499999999999993" hidden="1" customHeight="1">
      <c r="AF2573" s="6"/>
      <c r="AG2573" s="6"/>
    </row>
    <row r="2574" spans="32:33" ht="9.9499999999999993" hidden="1" customHeight="1">
      <c r="AF2574" s="6"/>
      <c r="AG2574" s="6"/>
    </row>
    <row r="2575" spans="32:33" ht="9.9499999999999993" hidden="1" customHeight="1">
      <c r="AF2575" s="6"/>
      <c r="AG2575" s="6"/>
    </row>
    <row r="2576" spans="32:33" ht="9.9499999999999993" hidden="1" customHeight="1">
      <c r="AF2576" s="6"/>
      <c r="AG2576" s="6"/>
    </row>
    <row r="2577" spans="32:33" ht="9.9499999999999993" hidden="1" customHeight="1">
      <c r="AF2577" s="6"/>
      <c r="AG2577" s="6"/>
    </row>
    <row r="2578" spans="32:33" ht="9.9499999999999993" hidden="1" customHeight="1">
      <c r="AF2578" s="6"/>
      <c r="AG2578" s="6"/>
    </row>
    <row r="2579" spans="32:33" ht="9.9499999999999993" hidden="1" customHeight="1">
      <c r="AF2579" s="6"/>
      <c r="AG2579" s="6"/>
    </row>
    <row r="2580" spans="32:33" ht="9.9499999999999993" hidden="1" customHeight="1">
      <c r="AF2580" s="6"/>
      <c r="AG2580" s="6"/>
    </row>
    <row r="2581" spans="32:33" ht="9.9499999999999993" hidden="1" customHeight="1">
      <c r="AF2581" s="6"/>
      <c r="AG2581" s="6"/>
    </row>
    <row r="2582" spans="32:33" ht="9.9499999999999993" hidden="1" customHeight="1">
      <c r="AF2582" s="6"/>
      <c r="AG2582" s="6"/>
    </row>
    <row r="2583" spans="32:33" ht="9.9499999999999993" hidden="1" customHeight="1">
      <c r="AF2583" s="6"/>
      <c r="AG2583" s="6"/>
    </row>
    <row r="2584" spans="32:33" ht="9.9499999999999993" hidden="1" customHeight="1">
      <c r="AF2584" s="6"/>
      <c r="AG2584" s="6"/>
    </row>
    <row r="2585" spans="32:33" ht="9.9499999999999993" hidden="1" customHeight="1">
      <c r="AF2585" s="6"/>
      <c r="AG2585" s="6"/>
    </row>
    <row r="2586" spans="32:33" ht="9.9499999999999993" hidden="1" customHeight="1">
      <c r="AF2586" s="6"/>
      <c r="AG2586" s="6"/>
    </row>
    <row r="2587" spans="32:33" ht="9.9499999999999993" hidden="1" customHeight="1">
      <c r="AF2587" s="6"/>
      <c r="AG2587" s="6"/>
    </row>
    <row r="2588" spans="32:33" ht="9.9499999999999993" hidden="1" customHeight="1">
      <c r="AF2588" s="6"/>
      <c r="AG2588" s="6"/>
    </row>
    <row r="2589" spans="32:33" ht="9.9499999999999993" hidden="1" customHeight="1">
      <c r="AF2589" s="6"/>
      <c r="AG2589" s="6"/>
    </row>
    <row r="2590" spans="32:33" ht="9.9499999999999993" hidden="1" customHeight="1">
      <c r="AF2590" s="6"/>
      <c r="AG2590" s="6"/>
    </row>
    <row r="2591" spans="32:33" ht="9.9499999999999993" hidden="1" customHeight="1">
      <c r="AF2591" s="6"/>
      <c r="AG2591" s="6"/>
    </row>
    <row r="2592" spans="32:33" ht="9.9499999999999993" hidden="1" customHeight="1">
      <c r="AF2592" s="6"/>
      <c r="AG2592" s="6"/>
    </row>
    <row r="2593" spans="32:33" ht="9.9499999999999993" hidden="1" customHeight="1">
      <c r="AF2593" s="6"/>
      <c r="AG2593" s="6"/>
    </row>
    <row r="2594" spans="32:33" ht="9.9499999999999993" hidden="1" customHeight="1">
      <c r="AF2594" s="6"/>
      <c r="AG2594" s="6"/>
    </row>
    <row r="2595" spans="32:33" ht="9.9499999999999993" hidden="1" customHeight="1">
      <c r="AF2595" s="6"/>
      <c r="AG2595" s="6"/>
    </row>
    <row r="2596" spans="32:33" ht="9.9499999999999993" hidden="1" customHeight="1">
      <c r="AF2596" s="6"/>
      <c r="AG2596" s="6"/>
    </row>
    <row r="2597" spans="32:33" ht="9.9499999999999993" hidden="1" customHeight="1">
      <c r="AF2597" s="6"/>
      <c r="AG2597" s="6"/>
    </row>
    <row r="2598" spans="32:33" ht="9.9499999999999993" hidden="1" customHeight="1">
      <c r="AF2598" s="6"/>
      <c r="AG2598" s="6"/>
    </row>
    <row r="2599" spans="32:33" ht="9.9499999999999993" hidden="1" customHeight="1">
      <c r="AF2599" s="6"/>
      <c r="AG2599" s="6"/>
    </row>
    <row r="2600" spans="32:33" ht="9.9499999999999993" hidden="1" customHeight="1">
      <c r="AF2600" s="6"/>
      <c r="AG2600" s="6"/>
    </row>
    <row r="2601" spans="32:33" ht="9.9499999999999993" hidden="1" customHeight="1">
      <c r="AF2601" s="6"/>
      <c r="AG2601" s="6"/>
    </row>
    <row r="2602" spans="32:33" ht="9.9499999999999993" hidden="1" customHeight="1">
      <c r="AF2602" s="6"/>
      <c r="AG2602" s="6"/>
    </row>
    <row r="2603" spans="32:33" ht="9.9499999999999993" hidden="1" customHeight="1">
      <c r="AF2603" s="6"/>
      <c r="AG2603" s="6"/>
    </row>
    <row r="2604" spans="32:33" ht="9.9499999999999993" hidden="1" customHeight="1">
      <c r="AF2604" s="6"/>
      <c r="AG2604" s="6"/>
    </row>
    <row r="2605" spans="32:33" ht="9.9499999999999993" hidden="1" customHeight="1">
      <c r="AF2605" s="6"/>
      <c r="AG2605" s="6"/>
    </row>
    <row r="2606" spans="32:33" ht="9.9499999999999993" hidden="1" customHeight="1">
      <c r="AF2606" s="6"/>
      <c r="AG2606" s="6"/>
    </row>
    <row r="2607" spans="32:33" ht="9.9499999999999993" hidden="1" customHeight="1">
      <c r="AF2607" s="6"/>
      <c r="AG2607" s="6"/>
    </row>
    <row r="2608" spans="32:33" ht="9.9499999999999993" hidden="1" customHeight="1">
      <c r="AF2608" s="6"/>
      <c r="AG2608" s="6"/>
    </row>
    <row r="2609" spans="32:33" ht="9.9499999999999993" hidden="1" customHeight="1">
      <c r="AF2609" s="6"/>
      <c r="AG2609" s="6"/>
    </row>
    <row r="2610" spans="32:33" ht="9.9499999999999993" hidden="1" customHeight="1">
      <c r="AF2610" s="6"/>
      <c r="AG2610" s="6"/>
    </row>
    <row r="2611" spans="32:33" ht="9.9499999999999993" hidden="1" customHeight="1">
      <c r="AF2611" s="6"/>
      <c r="AG2611" s="6"/>
    </row>
    <row r="2612" spans="32:33" ht="9.9499999999999993" hidden="1" customHeight="1">
      <c r="AF2612" s="6"/>
      <c r="AG2612" s="6"/>
    </row>
    <row r="2613" spans="32:33" ht="9.9499999999999993" hidden="1" customHeight="1">
      <c r="AF2613" s="6"/>
      <c r="AG2613" s="6"/>
    </row>
    <row r="2614" spans="32:33" ht="9.9499999999999993" hidden="1" customHeight="1">
      <c r="AF2614" s="6"/>
      <c r="AG2614" s="6"/>
    </row>
    <row r="2615" spans="32:33" ht="9.9499999999999993" hidden="1" customHeight="1">
      <c r="AF2615" s="6"/>
      <c r="AG2615" s="6"/>
    </row>
    <row r="2616" spans="32:33" ht="9.9499999999999993" hidden="1" customHeight="1">
      <c r="AF2616" s="6"/>
      <c r="AG2616" s="6"/>
    </row>
    <row r="2617" spans="32:33" ht="9.9499999999999993" hidden="1" customHeight="1">
      <c r="AF2617" s="6"/>
      <c r="AG2617" s="6"/>
    </row>
    <row r="2618" spans="32:33" ht="9.9499999999999993" hidden="1" customHeight="1">
      <c r="AF2618" s="6"/>
      <c r="AG2618" s="6"/>
    </row>
    <row r="2619" spans="32:33" ht="9.9499999999999993" hidden="1" customHeight="1">
      <c r="AF2619" s="6"/>
      <c r="AG2619" s="6"/>
    </row>
    <row r="2620" spans="32:33" ht="9.9499999999999993" hidden="1" customHeight="1">
      <c r="AF2620" s="6"/>
      <c r="AG2620" s="6"/>
    </row>
    <row r="2621" spans="32:33" ht="9.9499999999999993" hidden="1" customHeight="1">
      <c r="AF2621" s="6"/>
      <c r="AG2621" s="6"/>
    </row>
    <row r="2622" spans="32:33" ht="9.9499999999999993" hidden="1" customHeight="1">
      <c r="AF2622" s="6"/>
      <c r="AG2622" s="6"/>
    </row>
    <row r="2623" spans="32:33" ht="9.9499999999999993" hidden="1" customHeight="1">
      <c r="AF2623" s="6"/>
      <c r="AG2623" s="6"/>
    </row>
    <row r="2624" spans="32:33" ht="9.9499999999999993" hidden="1" customHeight="1">
      <c r="AF2624" s="6"/>
      <c r="AG2624" s="6"/>
    </row>
    <row r="2625" spans="32:33" ht="9.9499999999999993" hidden="1" customHeight="1">
      <c r="AF2625" s="6"/>
      <c r="AG2625" s="6"/>
    </row>
    <row r="2626" spans="32:33" ht="9.9499999999999993" hidden="1" customHeight="1">
      <c r="AF2626" s="6"/>
      <c r="AG2626" s="6"/>
    </row>
    <row r="2627" spans="32:33" ht="9.9499999999999993" hidden="1" customHeight="1">
      <c r="AF2627" s="6"/>
      <c r="AG2627" s="6"/>
    </row>
    <row r="2628" spans="32:33" ht="9.9499999999999993" hidden="1" customHeight="1">
      <c r="AF2628" s="6"/>
      <c r="AG2628" s="6"/>
    </row>
    <row r="2629" spans="32:33" ht="9.9499999999999993" hidden="1" customHeight="1">
      <c r="AF2629" s="6"/>
      <c r="AG2629" s="6"/>
    </row>
    <row r="2630" spans="32:33" ht="9.9499999999999993" hidden="1" customHeight="1">
      <c r="AF2630" s="6"/>
      <c r="AG2630" s="6"/>
    </row>
    <row r="2631" spans="32:33" ht="9.9499999999999993" hidden="1" customHeight="1">
      <c r="AF2631" s="6"/>
      <c r="AG2631" s="6"/>
    </row>
    <row r="2632" spans="32:33" ht="9.9499999999999993" hidden="1" customHeight="1">
      <c r="AF2632" s="6"/>
      <c r="AG2632" s="6"/>
    </row>
    <row r="2633" spans="32:33" ht="9.9499999999999993" hidden="1" customHeight="1">
      <c r="AF2633" s="6"/>
      <c r="AG2633" s="6"/>
    </row>
    <row r="2634" spans="32:33" ht="9.9499999999999993" hidden="1" customHeight="1">
      <c r="AF2634" s="6"/>
      <c r="AG2634" s="6"/>
    </row>
    <row r="2635" spans="32:33" ht="9.9499999999999993" hidden="1" customHeight="1">
      <c r="AF2635" s="6"/>
      <c r="AG2635" s="6"/>
    </row>
    <row r="2636" spans="32:33" ht="9.9499999999999993" hidden="1" customHeight="1">
      <c r="AF2636" s="6"/>
      <c r="AG2636" s="6"/>
    </row>
    <row r="2637" spans="32:33" ht="9.9499999999999993" hidden="1" customHeight="1">
      <c r="AF2637" s="6"/>
      <c r="AG2637" s="6"/>
    </row>
    <row r="2638" spans="32:33" ht="9.9499999999999993" hidden="1" customHeight="1">
      <c r="AF2638" s="6"/>
      <c r="AG2638" s="6"/>
    </row>
    <row r="2639" spans="32:33" ht="9.9499999999999993" hidden="1" customHeight="1">
      <c r="AF2639" s="6"/>
      <c r="AG2639" s="6"/>
    </row>
    <row r="2640" spans="32:33" ht="9.9499999999999993" hidden="1" customHeight="1">
      <c r="AF2640" s="6"/>
      <c r="AG2640" s="6"/>
    </row>
    <row r="2641" spans="32:33" ht="9.9499999999999993" hidden="1" customHeight="1">
      <c r="AF2641" s="6"/>
      <c r="AG2641" s="6"/>
    </row>
    <row r="2642" spans="32:33" ht="9.9499999999999993" hidden="1" customHeight="1">
      <c r="AF2642" s="6"/>
      <c r="AG2642" s="6"/>
    </row>
    <row r="2643" spans="32:33" ht="9.9499999999999993" hidden="1" customHeight="1">
      <c r="AF2643" s="6"/>
      <c r="AG2643" s="6"/>
    </row>
    <row r="2644" spans="32:33" ht="9.9499999999999993" hidden="1" customHeight="1">
      <c r="AF2644" s="6"/>
      <c r="AG2644" s="6"/>
    </row>
    <row r="2645" spans="32:33" ht="9.9499999999999993" hidden="1" customHeight="1">
      <c r="AF2645" s="6"/>
      <c r="AG2645" s="6"/>
    </row>
    <row r="2646" spans="32:33" ht="9.9499999999999993" hidden="1" customHeight="1">
      <c r="AF2646" s="6"/>
      <c r="AG2646" s="6"/>
    </row>
    <row r="2647" spans="32:33" ht="9.9499999999999993" hidden="1" customHeight="1">
      <c r="AF2647" s="6"/>
      <c r="AG2647" s="6"/>
    </row>
    <row r="2648" spans="32:33" ht="9.9499999999999993" hidden="1" customHeight="1">
      <c r="AF2648" s="6"/>
      <c r="AG2648" s="6"/>
    </row>
    <row r="2649" spans="32:33" ht="9.9499999999999993" hidden="1" customHeight="1">
      <c r="AF2649" s="6"/>
      <c r="AG2649" s="6"/>
    </row>
    <row r="2650" spans="32:33" ht="9.9499999999999993" hidden="1" customHeight="1">
      <c r="AF2650" s="6"/>
      <c r="AG2650" s="6"/>
    </row>
    <row r="2651" spans="32:33" ht="9.9499999999999993" hidden="1" customHeight="1">
      <c r="AF2651" s="6"/>
      <c r="AG2651" s="6"/>
    </row>
    <row r="2652" spans="32:33" ht="9.9499999999999993" hidden="1" customHeight="1">
      <c r="AF2652" s="6"/>
      <c r="AG2652" s="6"/>
    </row>
    <row r="2653" spans="32:33" ht="9.9499999999999993" hidden="1" customHeight="1">
      <c r="AF2653" s="6"/>
      <c r="AG2653" s="6"/>
    </row>
    <row r="2654" spans="32:33" ht="9.9499999999999993" hidden="1" customHeight="1">
      <c r="AF2654" s="6"/>
      <c r="AG2654" s="6"/>
    </row>
    <row r="2655" spans="32:33" ht="9.9499999999999993" hidden="1" customHeight="1">
      <c r="AF2655" s="6"/>
      <c r="AG2655" s="6"/>
    </row>
    <row r="2656" spans="32:33" ht="9.9499999999999993" hidden="1" customHeight="1">
      <c r="AF2656" s="6"/>
      <c r="AG2656" s="6"/>
    </row>
    <row r="2657" spans="32:33" ht="9.9499999999999993" hidden="1" customHeight="1">
      <c r="AF2657" s="6"/>
      <c r="AG2657" s="6"/>
    </row>
    <row r="2658" spans="32:33" ht="9.9499999999999993" hidden="1" customHeight="1">
      <c r="AF2658" s="6"/>
      <c r="AG2658" s="6"/>
    </row>
    <row r="2659" spans="32:33" ht="9.9499999999999993" hidden="1" customHeight="1">
      <c r="AF2659" s="6"/>
      <c r="AG2659" s="6"/>
    </row>
    <row r="2660" spans="32:33" ht="9.9499999999999993" hidden="1" customHeight="1">
      <c r="AF2660" s="6"/>
      <c r="AG2660" s="6"/>
    </row>
    <row r="2661" spans="32:33" ht="9.9499999999999993" hidden="1" customHeight="1">
      <c r="AF2661" s="6"/>
      <c r="AG2661" s="6"/>
    </row>
    <row r="2662" spans="32:33" ht="9.9499999999999993" hidden="1" customHeight="1">
      <c r="AF2662" s="6"/>
      <c r="AG2662" s="6"/>
    </row>
    <row r="2663" spans="32:33" ht="9.9499999999999993" hidden="1" customHeight="1">
      <c r="AF2663" s="6"/>
      <c r="AG2663" s="6"/>
    </row>
    <row r="2664" spans="32:33" ht="9.9499999999999993" hidden="1" customHeight="1">
      <c r="AF2664" s="6"/>
      <c r="AG2664" s="6"/>
    </row>
    <row r="2665" spans="32:33" ht="9.9499999999999993" hidden="1" customHeight="1">
      <c r="AF2665" s="6"/>
      <c r="AG2665" s="6"/>
    </row>
    <row r="2666" spans="32:33" ht="9.9499999999999993" hidden="1" customHeight="1">
      <c r="AF2666" s="6"/>
      <c r="AG2666" s="6"/>
    </row>
    <row r="2667" spans="32:33" ht="9.9499999999999993" hidden="1" customHeight="1">
      <c r="AF2667" s="6"/>
      <c r="AG2667" s="6"/>
    </row>
    <row r="2668" spans="32:33" ht="9.9499999999999993" hidden="1" customHeight="1">
      <c r="AF2668" s="6"/>
      <c r="AG2668" s="6"/>
    </row>
    <row r="2669" spans="32:33" ht="9.9499999999999993" hidden="1" customHeight="1">
      <c r="AF2669" s="6"/>
      <c r="AG2669" s="6"/>
    </row>
    <row r="2670" spans="32:33" ht="9.9499999999999993" hidden="1" customHeight="1">
      <c r="AF2670" s="6"/>
      <c r="AG2670" s="6"/>
    </row>
    <row r="2671" spans="32:33" ht="9.9499999999999993" hidden="1" customHeight="1">
      <c r="AF2671" s="6"/>
      <c r="AG2671" s="6"/>
    </row>
    <row r="2672" spans="32:33" ht="9.9499999999999993" hidden="1" customHeight="1">
      <c r="AF2672" s="6"/>
      <c r="AG2672" s="6"/>
    </row>
    <row r="2673" spans="32:33" ht="9.9499999999999993" hidden="1" customHeight="1">
      <c r="AF2673" s="6"/>
      <c r="AG2673" s="6"/>
    </row>
    <row r="2674" spans="32:33" ht="9.9499999999999993" hidden="1" customHeight="1">
      <c r="AF2674" s="6"/>
      <c r="AG2674" s="6"/>
    </row>
    <row r="2675" spans="32:33" ht="9.9499999999999993" hidden="1" customHeight="1">
      <c r="AF2675" s="6"/>
      <c r="AG2675" s="6"/>
    </row>
    <row r="2676" spans="32:33" ht="9.9499999999999993" hidden="1" customHeight="1">
      <c r="AF2676" s="6"/>
      <c r="AG2676" s="6"/>
    </row>
    <row r="2677" spans="32:33" ht="9.9499999999999993" hidden="1" customHeight="1">
      <c r="AF2677" s="6"/>
      <c r="AG2677" s="6"/>
    </row>
    <row r="2678" spans="32:33" ht="9.9499999999999993" hidden="1" customHeight="1">
      <c r="AF2678" s="6"/>
      <c r="AG2678" s="6"/>
    </row>
    <row r="2679" spans="32:33" ht="9.9499999999999993" hidden="1" customHeight="1">
      <c r="AF2679" s="6"/>
      <c r="AG2679" s="6"/>
    </row>
    <row r="2680" spans="32:33" ht="9.9499999999999993" hidden="1" customHeight="1">
      <c r="AF2680" s="6"/>
      <c r="AG2680" s="6"/>
    </row>
    <row r="2681" spans="32:33" ht="9.9499999999999993" hidden="1" customHeight="1">
      <c r="AF2681" s="6"/>
      <c r="AG2681" s="6"/>
    </row>
    <row r="2682" spans="32:33" ht="9.9499999999999993" hidden="1" customHeight="1">
      <c r="AF2682" s="6"/>
      <c r="AG2682" s="6"/>
    </row>
    <row r="2683" spans="32:33" ht="9.9499999999999993" hidden="1" customHeight="1">
      <c r="AF2683" s="6"/>
      <c r="AG2683" s="6"/>
    </row>
    <row r="2684" spans="32:33" ht="9.9499999999999993" hidden="1" customHeight="1">
      <c r="AF2684" s="6"/>
      <c r="AG2684" s="6"/>
    </row>
    <row r="2685" spans="32:33" ht="9.9499999999999993" hidden="1" customHeight="1">
      <c r="AF2685" s="6"/>
      <c r="AG2685" s="6"/>
    </row>
    <row r="2686" spans="32:33" ht="9.9499999999999993" hidden="1" customHeight="1">
      <c r="AF2686" s="6"/>
      <c r="AG2686" s="6"/>
    </row>
    <row r="2687" spans="32:33" ht="9.9499999999999993" hidden="1" customHeight="1">
      <c r="AF2687" s="6"/>
      <c r="AG2687" s="6"/>
    </row>
    <row r="2688" spans="32:33" ht="9.9499999999999993" hidden="1" customHeight="1">
      <c r="AF2688" s="6"/>
      <c r="AG2688" s="6"/>
    </row>
    <row r="2689" spans="32:33" ht="9.9499999999999993" hidden="1" customHeight="1">
      <c r="AF2689" s="6"/>
      <c r="AG2689" s="6"/>
    </row>
    <row r="2690" spans="32:33" ht="9.9499999999999993" hidden="1" customHeight="1">
      <c r="AF2690" s="6"/>
      <c r="AG2690" s="6"/>
    </row>
    <row r="2691" spans="32:33" ht="9.9499999999999993" hidden="1" customHeight="1">
      <c r="AF2691" s="6"/>
      <c r="AG2691" s="6"/>
    </row>
    <row r="2692" spans="32:33" ht="9.9499999999999993" hidden="1" customHeight="1">
      <c r="AF2692" s="6"/>
      <c r="AG2692" s="6"/>
    </row>
    <row r="2693" spans="32:33" ht="9.9499999999999993" hidden="1" customHeight="1">
      <c r="AF2693" s="6"/>
      <c r="AG2693" s="6"/>
    </row>
    <row r="2694" spans="32:33" ht="9.9499999999999993" hidden="1" customHeight="1">
      <c r="AF2694" s="6"/>
      <c r="AG2694" s="6"/>
    </row>
    <row r="2695" spans="32:33" ht="9.9499999999999993" hidden="1" customHeight="1">
      <c r="AF2695" s="6"/>
      <c r="AG2695" s="6"/>
    </row>
    <row r="2696" spans="32:33" ht="9.9499999999999993" hidden="1" customHeight="1">
      <c r="AF2696" s="6"/>
      <c r="AG2696" s="6"/>
    </row>
    <row r="2697" spans="32:33" ht="9.9499999999999993" hidden="1" customHeight="1">
      <c r="AF2697" s="6"/>
      <c r="AG2697" s="6"/>
    </row>
    <row r="2698" spans="32:33" ht="9.9499999999999993" hidden="1" customHeight="1">
      <c r="AF2698" s="6"/>
      <c r="AG2698" s="6"/>
    </row>
    <row r="2699" spans="32:33" ht="9.9499999999999993" hidden="1" customHeight="1">
      <c r="AF2699" s="6"/>
      <c r="AG2699" s="6"/>
    </row>
    <row r="2700" spans="32:33" ht="9.9499999999999993" hidden="1" customHeight="1">
      <c r="AF2700" s="6"/>
      <c r="AG2700" s="6"/>
    </row>
    <row r="2701" spans="32:33" ht="9.9499999999999993" hidden="1" customHeight="1">
      <c r="AF2701" s="6"/>
      <c r="AG2701" s="6"/>
    </row>
    <row r="2702" spans="32:33" ht="9.9499999999999993" hidden="1" customHeight="1">
      <c r="AF2702" s="6"/>
      <c r="AG2702" s="6"/>
    </row>
    <row r="2703" spans="32:33" ht="9.9499999999999993" hidden="1" customHeight="1">
      <c r="AF2703" s="6"/>
      <c r="AG2703" s="6"/>
    </row>
    <row r="2704" spans="32:33" ht="9.9499999999999993" hidden="1" customHeight="1">
      <c r="AF2704" s="6"/>
      <c r="AG2704" s="6"/>
    </row>
    <row r="2705" spans="32:33" ht="9.9499999999999993" hidden="1" customHeight="1">
      <c r="AF2705" s="6"/>
      <c r="AG2705" s="6"/>
    </row>
    <row r="2706" spans="32:33" ht="9.9499999999999993" hidden="1" customHeight="1">
      <c r="AF2706" s="6"/>
      <c r="AG2706" s="6"/>
    </row>
    <row r="2707" spans="32:33" ht="9.9499999999999993" hidden="1" customHeight="1">
      <c r="AF2707" s="6"/>
      <c r="AG2707" s="6"/>
    </row>
    <row r="2708" spans="32:33" ht="9.9499999999999993" hidden="1" customHeight="1">
      <c r="AF2708" s="6"/>
      <c r="AG2708" s="6"/>
    </row>
    <row r="2709" spans="32:33" ht="9.9499999999999993" hidden="1" customHeight="1">
      <c r="AF2709" s="6"/>
      <c r="AG2709" s="6"/>
    </row>
    <row r="2710" spans="32:33" ht="9.9499999999999993" hidden="1" customHeight="1">
      <c r="AF2710" s="6"/>
      <c r="AG2710" s="6"/>
    </row>
    <row r="2711" spans="32:33" ht="9.9499999999999993" hidden="1" customHeight="1">
      <c r="AF2711" s="6"/>
      <c r="AG2711" s="6"/>
    </row>
    <row r="2712" spans="32:33" ht="9.9499999999999993" hidden="1" customHeight="1">
      <c r="AF2712" s="6"/>
      <c r="AG2712" s="6"/>
    </row>
    <row r="2713" spans="32:33" ht="9.9499999999999993" hidden="1" customHeight="1">
      <c r="AF2713" s="6"/>
      <c r="AG2713" s="6"/>
    </row>
    <row r="2714" spans="32:33" ht="9.9499999999999993" hidden="1" customHeight="1">
      <c r="AF2714" s="6"/>
      <c r="AG2714" s="6"/>
    </row>
    <row r="2715" spans="32:33" ht="9.9499999999999993" hidden="1" customHeight="1">
      <c r="AF2715" s="6"/>
      <c r="AG2715" s="6"/>
    </row>
    <row r="2716" spans="32:33" ht="9.9499999999999993" hidden="1" customHeight="1">
      <c r="AF2716" s="6"/>
      <c r="AG2716" s="6"/>
    </row>
    <row r="2717" spans="32:33" ht="9.9499999999999993" hidden="1" customHeight="1">
      <c r="AF2717" s="6"/>
      <c r="AG2717" s="6"/>
    </row>
    <row r="2718" spans="32:33" ht="9.9499999999999993" hidden="1" customHeight="1">
      <c r="AF2718" s="6"/>
      <c r="AG2718" s="6"/>
    </row>
    <row r="2719" spans="32:33" ht="9.9499999999999993" hidden="1" customHeight="1">
      <c r="AF2719" s="6"/>
      <c r="AG2719" s="6"/>
    </row>
    <row r="2720" spans="32:33" ht="9.9499999999999993" hidden="1" customHeight="1">
      <c r="AF2720" s="6"/>
      <c r="AG2720" s="6"/>
    </row>
    <row r="2721" spans="32:33" ht="9.9499999999999993" hidden="1" customHeight="1">
      <c r="AF2721" s="6"/>
      <c r="AG2721" s="6"/>
    </row>
    <row r="2722" spans="32:33" ht="9.9499999999999993" hidden="1" customHeight="1">
      <c r="AF2722" s="6"/>
      <c r="AG2722" s="6"/>
    </row>
    <row r="2723" spans="32:33" ht="9.9499999999999993" hidden="1" customHeight="1">
      <c r="AF2723" s="6"/>
      <c r="AG2723" s="6"/>
    </row>
    <row r="2724" spans="32:33" ht="9.9499999999999993" hidden="1" customHeight="1">
      <c r="AF2724" s="6"/>
      <c r="AG2724" s="6"/>
    </row>
    <row r="2725" spans="32:33" ht="9.9499999999999993" hidden="1" customHeight="1">
      <c r="AF2725" s="6"/>
      <c r="AG2725" s="6"/>
    </row>
    <row r="2726" spans="32:33" ht="9.9499999999999993" hidden="1" customHeight="1">
      <c r="AF2726" s="6"/>
      <c r="AG2726" s="6"/>
    </row>
    <row r="2727" spans="32:33" ht="9.9499999999999993" hidden="1" customHeight="1">
      <c r="AF2727" s="6"/>
      <c r="AG2727" s="6"/>
    </row>
    <row r="2728" spans="32:33" ht="9.9499999999999993" hidden="1" customHeight="1">
      <c r="AF2728" s="6"/>
      <c r="AG2728" s="6"/>
    </row>
    <row r="2729" spans="32:33" ht="9.9499999999999993" hidden="1" customHeight="1">
      <c r="AF2729" s="6"/>
      <c r="AG2729" s="6"/>
    </row>
    <row r="2730" spans="32:33" ht="9.9499999999999993" hidden="1" customHeight="1">
      <c r="AF2730" s="6"/>
      <c r="AG2730" s="6"/>
    </row>
    <row r="2731" spans="32:33" ht="9.9499999999999993" hidden="1" customHeight="1">
      <c r="AF2731" s="6"/>
      <c r="AG2731" s="6"/>
    </row>
    <row r="2732" spans="32:33" ht="9.9499999999999993" hidden="1" customHeight="1">
      <c r="AF2732" s="6"/>
      <c r="AG2732" s="6"/>
    </row>
    <row r="2733" spans="32:33" ht="9.9499999999999993" hidden="1" customHeight="1">
      <c r="AF2733" s="6"/>
      <c r="AG2733" s="6"/>
    </row>
    <row r="2734" spans="32:33" ht="9.9499999999999993" hidden="1" customHeight="1">
      <c r="AF2734" s="6"/>
      <c r="AG2734" s="6"/>
    </row>
    <row r="2735" spans="32:33" ht="9.9499999999999993" hidden="1" customHeight="1">
      <c r="AF2735" s="6"/>
      <c r="AG2735" s="6"/>
    </row>
    <row r="2736" spans="32:33" ht="9.9499999999999993" hidden="1" customHeight="1">
      <c r="AF2736" s="6"/>
      <c r="AG2736" s="6"/>
    </row>
    <row r="2737" spans="32:33" ht="9.9499999999999993" hidden="1" customHeight="1">
      <c r="AF2737" s="6"/>
      <c r="AG2737" s="6"/>
    </row>
    <row r="2738" spans="32:33" ht="9.9499999999999993" hidden="1" customHeight="1">
      <c r="AF2738" s="6"/>
      <c r="AG2738" s="6"/>
    </row>
    <row r="2739" spans="32:33" ht="9.9499999999999993" hidden="1" customHeight="1">
      <c r="AF2739" s="6"/>
      <c r="AG2739" s="6"/>
    </row>
    <row r="2740" spans="32:33" ht="9.9499999999999993" hidden="1" customHeight="1">
      <c r="AF2740" s="6"/>
      <c r="AG2740" s="6"/>
    </row>
    <row r="2741" spans="32:33" ht="9.9499999999999993" hidden="1" customHeight="1">
      <c r="AF2741" s="6"/>
      <c r="AG2741" s="6"/>
    </row>
    <row r="2742" spans="32:33" ht="9.9499999999999993" hidden="1" customHeight="1">
      <c r="AF2742" s="6"/>
      <c r="AG2742" s="6"/>
    </row>
    <row r="2743" spans="32:33" ht="9.9499999999999993" hidden="1" customHeight="1">
      <c r="AF2743" s="6"/>
      <c r="AG2743" s="6"/>
    </row>
    <row r="2744" spans="32:33" ht="9.9499999999999993" hidden="1" customHeight="1">
      <c r="AF2744" s="6"/>
      <c r="AG2744" s="6"/>
    </row>
    <row r="2745" spans="32:33" ht="9.9499999999999993" hidden="1" customHeight="1">
      <c r="AF2745" s="6"/>
      <c r="AG2745" s="6"/>
    </row>
    <row r="2746" spans="32:33" ht="9.9499999999999993" hidden="1" customHeight="1">
      <c r="AF2746" s="6"/>
      <c r="AG2746" s="6"/>
    </row>
    <row r="2747" spans="32:33" ht="9.9499999999999993" hidden="1" customHeight="1">
      <c r="AF2747" s="6"/>
      <c r="AG2747" s="6"/>
    </row>
    <row r="2748" spans="32:33" ht="9.9499999999999993" hidden="1" customHeight="1">
      <c r="AF2748" s="6"/>
      <c r="AG2748" s="6"/>
    </row>
    <row r="2749" spans="32:33" ht="9.9499999999999993" hidden="1" customHeight="1">
      <c r="AF2749" s="6"/>
      <c r="AG2749" s="6"/>
    </row>
    <row r="2750" spans="32:33" ht="9.9499999999999993" hidden="1" customHeight="1">
      <c r="AF2750" s="6"/>
      <c r="AG2750" s="6"/>
    </row>
    <row r="2751" spans="32:33" ht="9.9499999999999993" hidden="1" customHeight="1">
      <c r="AF2751" s="6"/>
      <c r="AG2751" s="6"/>
    </row>
    <row r="2752" spans="32:33" ht="9.9499999999999993" hidden="1" customHeight="1">
      <c r="AF2752" s="6"/>
      <c r="AG2752" s="6"/>
    </row>
    <row r="2753" spans="32:33" ht="9.9499999999999993" hidden="1" customHeight="1">
      <c r="AF2753" s="6"/>
      <c r="AG2753" s="6"/>
    </row>
    <row r="2754" spans="32:33" ht="9.9499999999999993" hidden="1" customHeight="1">
      <c r="AF2754" s="6"/>
      <c r="AG2754" s="6"/>
    </row>
    <row r="2755" spans="32:33" ht="9.9499999999999993" hidden="1" customHeight="1">
      <c r="AF2755" s="6"/>
      <c r="AG2755" s="6"/>
    </row>
    <row r="2756" spans="32:33" ht="9.9499999999999993" hidden="1" customHeight="1">
      <c r="AF2756" s="6"/>
      <c r="AG2756" s="6"/>
    </row>
    <row r="2757" spans="32:33" ht="9.9499999999999993" hidden="1" customHeight="1">
      <c r="AF2757" s="6"/>
      <c r="AG2757" s="6"/>
    </row>
    <row r="2758" spans="32:33" ht="9.9499999999999993" hidden="1" customHeight="1">
      <c r="AF2758" s="6"/>
      <c r="AG2758" s="6"/>
    </row>
    <row r="2759" spans="32:33" ht="9.9499999999999993" hidden="1" customHeight="1">
      <c r="AF2759" s="6"/>
      <c r="AG2759" s="6"/>
    </row>
    <row r="2760" spans="32:33" ht="9.9499999999999993" hidden="1" customHeight="1">
      <c r="AF2760" s="6"/>
      <c r="AG2760" s="6"/>
    </row>
    <row r="2761" spans="32:33" ht="9.9499999999999993" hidden="1" customHeight="1">
      <c r="AF2761" s="6"/>
      <c r="AG2761" s="6"/>
    </row>
    <row r="2762" spans="32:33" ht="9.9499999999999993" hidden="1" customHeight="1">
      <c r="AF2762" s="6"/>
      <c r="AG2762" s="6"/>
    </row>
    <row r="2763" spans="32:33" ht="9.9499999999999993" hidden="1" customHeight="1">
      <c r="AF2763" s="6"/>
      <c r="AG2763" s="6"/>
    </row>
    <row r="2764" spans="32:33" ht="9.9499999999999993" hidden="1" customHeight="1">
      <c r="AF2764" s="6"/>
      <c r="AG2764" s="6"/>
    </row>
    <row r="2765" spans="32:33" ht="9.9499999999999993" hidden="1" customHeight="1">
      <c r="AF2765" s="6"/>
      <c r="AG2765" s="6"/>
    </row>
    <row r="2766" spans="32:33" ht="9.9499999999999993" hidden="1" customHeight="1">
      <c r="AF2766" s="6"/>
      <c r="AG2766" s="6"/>
    </row>
    <row r="2767" spans="32:33" ht="9.9499999999999993" hidden="1" customHeight="1">
      <c r="AF2767" s="6"/>
      <c r="AG2767" s="6"/>
    </row>
    <row r="2768" spans="32:33" ht="9.9499999999999993" hidden="1" customHeight="1">
      <c r="AF2768" s="6"/>
      <c r="AG2768" s="6"/>
    </row>
    <row r="2769" spans="32:33" ht="9.9499999999999993" hidden="1" customHeight="1">
      <c r="AF2769" s="6"/>
      <c r="AG2769" s="6"/>
    </row>
    <row r="2770" spans="32:33" ht="9.9499999999999993" hidden="1" customHeight="1">
      <c r="AF2770" s="6"/>
      <c r="AG2770" s="6"/>
    </row>
    <row r="2771" spans="32:33" ht="9.9499999999999993" hidden="1" customHeight="1">
      <c r="AF2771" s="6"/>
      <c r="AG2771" s="6"/>
    </row>
    <row r="2772" spans="32:33" ht="9.9499999999999993" hidden="1" customHeight="1">
      <c r="AF2772" s="6"/>
      <c r="AG2772" s="6"/>
    </row>
    <row r="2773" spans="32:33" ht="9.9499999999999993" hidden="1" customHeight="1">
      <c r="AF2773" s="6"/>
      <c r="AG2773" s="6"/>
    </row>
    <row r="2774" spans="32:33" ht="9.9499999999999993" hidden="1" customHeight="1">
      <c r="AF2774" s="6"/>
      <c r="AG2774" s="6"/>
    </row>
    <row r="2775" spans="32:33" ht="9.9499999999999993" hidden="1" customHeight="1">
      <c r="AF2775" s="6"/>
      <c r="AG2775" s="6"/>
    </row>
    <row r="2776" spans="32:33" ht="9.9499999999999993" hidden="1" customHeight="1">
      <c r="AF2776" s="6"/>
      <c r="AG2776" s="6"/>
    </row>
    <row r="2777" spans="32:33" ht="9.9499999999999993" hidden="1" customHeight="1">
      <c r="AF2777" s="6"/>
      <c r="AG2777" s="6"/>
    </row>
    <row r="2778" spans="32:33" ht="9.9499999999999993" hidden="1" customHeight="1">
      <c r="AF2778" s="6"/>
      <c r="AG2778" s="6"/>
    </row>
    <row r="2779" spans="32:33" ht="9.9499999999999993" hidden="1" customHeight="1">
      <c r="AF2779" s="6"/>
      <c r="AG2779" s="6"/>
    </row>
    <row r="2780" spans="32:33" ht="9.9499999999999993" hidden="1" customHeight="1">
      <c r="AF2780" s="6"/>
      <c r="AG2780" s="6"/>
    </row>
    <row r="2781" spans="32:33" ht="9.9499999999999993" hidden="1" customHeight="1">
      <c r="AF2781" s="6"/>
      <c r="AG2781" s="6"/>
    </row>
    <row r="2782" spans="32:33" ht="9.9499999999999993" hidden="1" customHeight="1">
      <c r="AF2782" s="6"/>
      <c r="AG2782" s="6"/>
    </row>
    <row r="2783" spans="32:33" ht="9.9499999999999993" hidden="1" customHeight="1">
      <c r="AF2783" s="6"/>
      <c r="AG2783" s="6"/>
    </row>
    <row r="2784" spans="32:33" ht="9.9499999999999993" hidden="1" customHeight="1">
      <c r="AF2784" s="6"/>
      <c r="AG2784" s="6"/>
    </row>
    <row r="2785" spans="32:33" ht="9.9499999999999993" hidden="1" customHeight="1">
      <c r="AF2785" s="6"/>
      <c r="AG2785" s="6"/>
    </row>
    <row r="2786" spans="32:33" ht="9.9499999999999993" hidden="1" customHeight="1">
      <c r="AF2786" s="6"/>
      <c r="AG2786" s="6"/>
    </row>
    <row r="2787" spans="32:33" ht="9.9499999999999993" hidden="1" customHeight="1">
      <c r="AF2787" s="6"/>
      <c r="AG2787" s="6"/>
    </row>
    <row r="2788" spans="32:33" ht="9.9499999999999993" hidden="1" customHeight="1">
      <c r="AF2788" s="6"/>
      <c r="AG2788" s="6"/>
    </row>
    <row r="2789" spans="32:33" ht="9.9499999999999993" hidden="1" customHeight="1">
      <c r="AF2789" s="6"/>
      <c r="AG2789" s="6"/>
    </row>
    <row r="2790" spans="32:33" ht="9.9499999999999993" hidden="1" customHeight="1">
      <c r="AF2790" s="6"/>
      <c r="AG2790" s="6"/>
    </row>
    <row r="2791" spans="32:33" ht="9.9499999999999993" hidden="1" customHeight="1">
      <c r="AF2791" s="6"/>
      <c r="AG2791" s="6"/>
    </row>
    <row r="2792" spans="32:33" ht="9.9499999999999993" hidden="1" customHeight="1">
      <c r="AF2792" s="6"/>
      <c r="AG2792" s="6"/>
    </row>
    <row r="2793" spans="32:33" ht="9.9499999999999993" hidden="1" customHeight="1">
      <c r="AF2793" s="6"/>
      <c r="AG2793" s="6"/>
    </row>
    <row r="2794" spans="32:33" ht="9.9499999999999993" hidden="1" customHeight="1">
      <c r="AF2794" s="6"/>
      <c r="AG2794" s="6"/>
    </row>
    <row r="2795" spans="32:33" ht="9.9499999999999993" hidden="1" customHeight="1">
      <c r="AF2795" s="6"/>
      <c r="AG2795" s="6"/>
    </row>
    <row r="2796" spans="32:33" ht="9.9499999999999993" hidden="1" customHeight="1">
      <c r="AF2796" s="6"/>
      <c r="AG2796" s="6"/>
    </row>
    <row r="2797" spans="32:33" ht="9.9499999999999993" hidden="1" customHeight="1">
      <c r="AF2797" s="6"/>
      <c r="AG2797" s="6"/>
    </row>
    <row r="2798" spans="32:33" ht="9.9499999999999993" hidden="1" customHeight="1">
      <c r="AF2798" s="6"/>
      <c r="AG2798" s="6"/>
    </row>
    <row r="2799" spans="32:33" ht="9.9499999999999993" hidden="1" customHeight="1">
      <c r="AF2799" s="6"/>
      <c r="AG2799" s="6"/>
    </row>
    <row r="2800" spans="32:33" ht="9.9499999999999993" hidden="1" customHeight="1">
      <c r="AF2800" s="6"/>
      <c r="AG2800" s="6"/>
    </row>
    <row r="2801" spans="32:33" ht="9.9499999999999993" hidden="1" customHeight="1">
      <c r="AF2801" s="6"/>
      <c r="AG2801" s="6"/>
    </row>
    <row r="2802" spans="32:33" ht="9.9499999999999993" hidden="1" customHeight="1">
      <c r="AF2802" s="6"/>
      <c r="AG2802" s="6"/>
    </row>
    <row r="2803" spans="32:33" ht="9.9499999999999993" hidden="1" customHeight="1">
      <c r="AF2803" s="6"/>
      <c r="AG2803" s="6"/>
    </row>
    <row r="2804" spans="32:33" ht="9.9499999999999993" hidden="1" customHeight="1">
      <c r="AF2804" s="6"/>
      <c r="AG2804" s="6"/>
    </row>
    <row r="2805" spans="32:33" ht="9.9499999999999993" hidden="1" customHeight="1">
      <c r="AF2805" s="6"/>
      <c r="AG2805" s="6"/>
    </row>
    <row r="2806" spans="32:33" ht="9.9499999999999993" hidden="1" customHeight="1">
      <c r="AF2806" s="6"/>
      <c r="AG2806" s="6"/>
    </row>
    <row r="2807" spans="32:33" ht="9.9499999999999993" hidden="1" customHeight="1">
      <c r="AF2807" s="6"/>
      <c r="AG2807" s="6"/>
    </row>
    <row r="2808" spans="32:33" ht="9.9499999999999993" hidden="1" customHeight="1">
      <c r="AF2808" s="6"/>
      <c r="AG2808" s="6"/>
    </row>
    <row r="2809" spans="32:33" ht="9.9499999999999993" hidden="1" customHeight="1">
      <c r="AF2809" s="6"/>
      <c r="AG2809" s="6"/>
    </row>
    <row r="2810" spans="32:33" ht="9.9499999999999993" hidden="1" customHeight="1">
      <c r="AF2810" s="6"/>
      <c r="AG2810" s="6"/>
    </row>
    <row r="2811" spans="32:33" ht="9.9499999999999993" hidden="1" customHeight="1">
      <c r="AF2811" s="6"/>
      <c r="AG2811" s="6"/>
    </row>
    <row r="2812" spans="32:33" ht="9.9499999999999993" hidden="1" customHeight="1">
      <c r="AF2812" s="6"/>
      <c r="AG2812" s="6"/>
    </row>
    <row r="2813" spans="32:33" ht="9.9499999999999993" hidden="1" customHeight="1">
      <c r="AF2813" s="6"/>
      <c r="AG2813" s="6"/>
    </row>
    <row r="2814" spans="32:33" ht="9.9499999999999993" hidden="1" customHeight="1">
      <c r="AF2814" s="6"/>
      <c r="AG2814" s="6"/>
    </row>
    <row r="2815" spans="32:33" ht="9.9499999999999993" hidden="1" customHeight="1">
      <c r="AF2815" s="6"/>
      <c r="AG2815" s="6"/>
    </row>
    <row r="2816" spans="32:33" ht="9.9499999999999993" hidden="1" customHeight="1">
      <c r="AF2816" s="6"/>
      <c r="AG2816" s="6"/>
    </row>
    <row r="2817" spans="32:33" ht="9.9499999999999993" hidden="1" customHeight="1">
      <c r="AF2817" s="6"/>
      <c r="AG2817" s="6"/>
    </row>
    <row r="2818" spans="32:33" ht="9.9499999999999993" hidden="1" customHeight="1">
      <c r="AF2818" s="6"/>
      <c r="AG2818" s="6"/>
    </row>
    <row r="2819" spans="32:33" ht="9.9499999999999993" hidden="1" customHeight="1">
      <c r="AF2819" s="6"/>
      <c r="AG2819" s="6"/>
    </row>
    <row r="2820" spans="32:33" ht="9.9499999999999993" hidden="1" customHeight="1">
      <c r="AF2820" s="6"/>
      <c r="AG2820" s="6"/>
    </row>
    <row r="2821" spans="32:33" ht="9.9499999999999993" hidden="1" customHeight="1">
      <c r="AF2821" s="6"/>
      <c r="AG2821" s="6"/>
    </row>
    <row r="2822" spans="32:33" ht="9.9499999999999993" hidden="1" customHeight="1">
      <c r="AF2822" s="6"/>
      <c r="AG2822" s="6"/>
    </row>
    <row r="2823" spans="32:33" ht="9.9499999999999993" hidden="1" customHeight="1">
      <c r="AF2823" s="6"/>
      <c r="AG2823" s="6"/>
    </row>
    <row r="2824" spans="32:33" ht="9.9499999999999993" hidden="1" customHeight="1">
      <c r="AF2824" s="6"/>
      <c r="AG2824" s="6"/>
    </row>
    <row r="2825" spans="32:33" ht="9.9499999999999993" hidden="1" customHeight="1">
      <c r="AF2825" s="6"/>
      <c r="AG2825" s="6"/>
    </row>
    <row r="2826" spans="32:33" ht="9.9499999999999993" hidden="1" customHeight="1">
      <c r="AF2826" s="6"/>
      <c r="AG2826" s="6"/>
    </row>
    <row r="2827" spans="32:33" ht="9.9499999999999993" hidden="1" customHeight="1">
      <c r="AF2827" s="6"/>
      <c r="AG2827" s="6"/>
    </row>
    <row r="2828" spans="32:33" ht="9.9499999999999993" hidden="1" customHeight="1">
      <c r="AF2828" s="6"/>
      <c r="AG2828" s="6"/>
    </row>
    <row r="2829" spans="32:33" ht="9.9499999999999993" hidden="1" customHeight="1">
      <c r="AF2829" s="6"/>
      <c r="AG2829" s="6"/>
    </row>
    <row r="2830" spans="32:33" ht="9.9499999999999993" hidden="1" customHeight="1">
      <c r="AF2830" s="6"/>
      <c r="AG2830" s="6"/>
    </row>
    <row r="2831" spans="32:33" ht="9.9499999999999993" hidden="1" customHeight="1">
      <c r="AF2831" s="6"/>
      <c r="AG2831" s="6"/>
    </row>
    <row r="2832" spans="32:33" ht="9.9499999999999993" hidden="1" customHeight="1">
      <c r="AF2832" s="6"/>
      <c r="AG2832" s="6"/>
    </row>
    <row r="2833" spans="32:33" ht="9.9499999999999993" hidden="1" customHeight="1">
      <c r="AF2833" s="6"/>
      <c r="AG2833" s="6"/>
    </row>
    <row r="2834" spans="32:33" ht="9.9499999999999993" hidden="1" customHeight="1">
      <c r="AF2834" s="6"/>
      <c r="AG2834" s="6"/>
    </row>
    <row r="2835" spans="32:33" ht="9.9499999999999993" hidden="1" customHeight="1">
      <c r="AF2835" s="6"/>
      <c r="AG2835" s="6"/>
    </row>
    <row r="2836" spans="32:33" ht="9.9499999999999993" hidden="1" customHeight="1">
      <c r="AF2836" s="6"/>
      <c r="AG2836" s="6"/>
    </row>
    <row r="2837" spans="32:33" ht="9.9499999999999993" hidden="1" customHeight="1">
      <c r="AF2837" s="6"/>
      <c r="AG2837" s="6"/>
    </row>
    <row r="2838" spans="32:33" ht="9.9499999999999993" hidden="1" customHeight="1">
      <c r="AF2838" s="6"/>
      <c r="AG2838" s="6"/>
    </row>
    <row r="2839" spans="32:33" ht="9.9499999999999993" hidden="1" customHeight="1">
      <c r="AF2839" s="6"/>
      <c r="AG2839" s="6"/>
    </row>
    <row r="2840" spans="32:33" ht="9.9499999999999993" hidden="1" customHeight="1">
      <c r="AF2840" s="6"/>
      <c r="AG2840" s="6"/>
    </row>
    <row r="2841" spans="32:33" ht="9.9499999999999993" hidden="1" customHeight="1">
      <c r="AF2841" s="6"/>
      <c r="AG2841" s="6"/>
    </row>
    <row r="2842" spans="32:33" ht="9.9499999999999993" hidden="1" customHeight="1">
      <c r="AF2842" s="6"/>
      <c r="AG2842" s="6"/>
    </row>
    <row r="2843" spans="32:33" ht="9.9499999999999993" hidden="1" customHeight="1">
      <c r="AF2843" s="6"/>
      <c r="AG2843" s="6"/>
    </row>
    <row r="2844" spans="32:33" ht="9.9499999999999993" hidden="1" customHeight="1">
      <c r="AF2844" s="6"/>
      <c r="AG2844" s="6"/>
    </row>
    <row r="2845" spans="32:33" ht="9.9499999999999993" hidden="1" customHeight="1">
      <c r="AF2845" s="6"/>
      <c r="AG2845" s="6"/>
    </row>
    <row r="2846" spans="32:33" ht="9.9499999999999993" hidden="1" customHeight="1">
      <c r="AF2846" s="6"/>
      <c r="AG2846" s="6"/>
    </row>
    <row r="2847" spans="32:33" ht="9.9499999999999993" hidden="1" customHeight="1">
      <c r="AF2847" s="6"/>
      <c r="AG2847" s="6"/>
    </row>
    <row r="2848" spans="32:33" ht="9.9499999999999993" hidden="1" customHeight="1">
      <c r="AF2848" s="6"/>
      <c r="AG2848" s="6"/>
    </row>
    <row r="2849" spans="32:33" ht="9.9499999999999993" hidden="1" customHeight="1">
      <c r="AF2849" s="6"/>
      <c r="AG2849" s="6"/>
    </row>
    <row r="2850" spans="32:33" ht="9.9499999999999993" hidden="1" customHeight="1">
      <c r="AF2850" s="6"/>
      <c r="AG2850" s="6"/>
    </row>
    <row r="2851" spans="32:33" ht="9.9499999999999993" hidden="1" customHeight="1">
      <c r="AF2851" s="6"/>
      <c r="AG2851" s="6"/>
    </row>
    <row r="2852" spans="32:33" ht="9.9499999999999993" hidden="1" customHeight="1">
      <c r="AF2852" s="6"/>
      <c r="AG2852" s="6"/>
    </row>
    <row r="2853" spans="32:33" ht="9.9499999999999993" hidden="1" customHeight="1">
      <c r="AF2853" s="6"/>
      <c r="AG2853" s="6"/>
    </row>
    <row r="2854" spans="32:33" ht="9.9499999999999993" hidden="1" customHeight="1">
      <c r="AF2854" s="6"/>
      <c r="AG2854" s="6"/>
    </row>
    <row r="2855" spans="32:33" ht="9.9499999999999993" hidden="1" customHeight="1">
      <c r="AF2855" s="6"/>
      <c r="AG2855" s="6"/>
    </row>
    <row r="2856" spans="32:33" ht="9.9499999999999993" hidden="1" customHeight="1">
      <c r="AF2856" s="6"/>
      <c r="AG2856" s="6"/>
    </row>
    <row r="2857" spans="32:33" ht="9.9499999999999993" hidden="1" customHeight="1">
      <c r="AF2857" s="6"/>
      <c r="AG2857" s="6"/>
    </row>
    <row r="2858" spans="32:33" ht="9.9499999999999993" hidden="1" customHeight="1">
      <c r="AF2858" s="6"/>
      <c r="AG2858" s="6"/>
    </row>
    <row r="2859" spans="32:33" ht="9.9499999999999993" hidden="1" customHeight="1">
      <c r="AF2859" s="6"/>
      <c r="AG2859" s="6"/>
    </row>
    <row r="2860" spans="32:33" ht="9.9499999999999993" hidden="1" customHeight="1">
      <c r="AF2860" s="6"/>
      <c r="AG2860" s="6"/>
    </row>
    <row r="2861" spans="32:33" ht="9.9499999999999993" hidden="1" customHeight="1">
      <c r="AF2861" s="6"/>
      <c r="AG2861" s="6"/>
    </row>
    <row r="2862" spans="32:33" ht="9.9499999999999993" hidden="1" customHeight="1">
      <c r="AF2862" s="6"/>
      <c r="AG2862" s="6"/>
    </row>
    <row r="2863" spans="32:33" ht="9.9499999999999993" hidden="1" customHeight="1">
      <c r="AF2863" s="6"/>
      <c r="AG2863" s="6"/>
    </row>
    <row r="2864" spans="32:33" ht="9.9499999999999993" hidden="1" customHeight="1">
      <c r="AF2864" s="6"/>
      <c r="AG2864" s="6"/>
    </row>
    <row r="2865" spans="32:33" ht="9.9499999999999993" hidden="1" customHeight="1">
      <c r="AF2865" s="6"/>
      <c r="AG2865" s="6"/>
    </row>
    <row r="2866" spans="32:33" ht="9.9499999999999993" hidden="1" customHeight="1">
      <c r="AF2866" s="6"/>
      <c r="AG2866" s="6"/>
    </row>
    <row r="2867" spans="32:33" ht="9.9499999999999993" hidden="1" customHeight="1">
      <c r="AF2867" s="6"/>
      <c r="AG2867" s="6"/>
    </row>
    <row r="2868" spans="32:33" ht="9.9499999999999993" hidden="1" customHeight="1">
      <c r="AF2868" s="6"/>
      <c r="AG2868" s="6"/>
    </row>
    <row r="2869" spans="32:33" ht="9.9499999999999993" hidden="1" customHeight="1">
      <c r="AF2869" s="6"/>
      <c r="AG2869" s="6"/>
    </row>
    <row r="2870" spans="32:33" ht="9.9499999999999993" hidden="1" customHeight="1">
      <c r="AF2870" s="6"/>
      <c r="AG2870" s="6"/>
    </row>
    <row r="2871" spans="32:33" ht="9.9499999999999993" hidden="1" customHeight="1">
      <c r="AF2871" s="6"/>
      <c r="AG2871" s="6"/>
    </row>
    <row r="2872" spans="32:33" ht="9.9499999999999993" hidden="1" customHeight="1">
      <c r="AF2872" s="6"/>
      <c r="AG2872" s="6"/>
    </row>
    <row r="2873" spans="32:33" ht="9.9499999999999993" hidden="1" customHeight="1">
      <c r="AF2873" s="6"/>
      <c r="AG2873" s="6"/>
    </row>
    <row r="2874" spans="32:33" ht="9.9499999999999993" hidden="1" customHeight="1">
      <c r="AF2874" s="6"/>
      <c r="AG2874" s="6"/>
    </row>
    <row r="2875" spans="32:33" ht="9.9499999999999993" hidden="1" customHeight="1">
      <c r="AF2875" s="6"/>
      <c r="AG2875" s="6"/>
    </row>
    <row r="2876" spans="32:33" ht="9.9499999999999993" hidden="1" customHeight="1">
      <c r="AF2876" s="6"/>
      <c r="AG2876" s="6"/>
    </row>
    <row r="2877" spans="32:33" ht="9.9499999999999993" hidden="1" customHeight="1">
      <c r="AF2877" s="6"/>
      <c r="AG2877" s="6"/>
    </row>
    <row r="2878" spans="32:33" ht="9.9499999999999993" hidden="1" customHeight="1">
      <c r="AF2878" s="6"/>
      <c r="AG2878" s="6"/>
    </row>
    <row r="2879" spans="32:33" ht="9.9499999999999993" hidden="1" customHeight="1">
      <c r="AF2879" s="6"/>
      <c r="AG2879" s="6"/>
    </row>
    <row r="2880" spans="32:33" ht="9.9499999999999993" hidden="1" customHeight="1">
      <c r="AF2880" s="6"/>
      <c r="AG2880" s="6"/>
    </row>
    <row r="2881" spans="32:33" ht="9.9499999999999993" hidden="1" customHeight="1">
      <c r="AF2881" s="6"/>
      <c r="AG2881" s="6"/>
    </row>
    <row r="2882" spans="32:33" ht="9.9499999999999993" hidden="1" customHeight="1">
      <c r="AF2882" s="6"/>
      <c r="AG2882" s="6"/>
    </row>
    <row r="2883" spans="32:33" ht="9.9499999999999993" hidden="1" customHeight="1">
      <c r="AF2883" s="6"/>
      <c r="AG2883" s="6"/>
    </row>
    <row r="2884" spans="32:33" ht="9.9499999999999993" hidden="1" customHeight="1">
      <c r="AF2884" s="6"/>
      <c r="AG2884" s="6"/>
    </row>
    <row r="2885" spans="32:33" ht="9.9499999999999993" hidden="1" customHeight="1">
      <c r="AF2885" s="6"/>
      <c r="AG2885" s="6"/>
    </row>
    <row r="2886" spans="32:33" ht="9.9499999999999993" hidden="1" customHeight="1">
      <c r="AF2886" s="6"/>
      <c r="AG2886" s="6"/>
    </row>
    <row r="2887" spans="32:33" ht="9.9499999999999993" hidden="1" customHeight="1">
      <c r="AF2887" s="6"/>
      <c r="AG2887" s="6"/>
    </row>
    <row r="2888" spans="32:33" ht="9.9499999999999993" hidden="1" customHeight="1">
      <c r="AF2888" s="6"/>
      <c r="AG2888" s="6"/>
    </row>
    <row r="2889" spans="32:33" ht="9.9499999999999993" hidden="1" customHeight="1">
      <c r="AF2889" s="6"/>
      <c r="AG2889" s="6"/>
    </row>
    <row r="2890" spans="32:33" ht="9.9499999999999993" hidden="1" customHeight="1">
      <c r="AF2890" s="6"/>
      <c r="AG2890" s="6"/>
    </row>
    <row r="2891" spans="32:33" ht="9.9499999999999993" hidden="1" customHeight="1">
      <c r="AF2891" s="6"/>
      <c r="AG2891" s="6"/>
    </row>
    <row r="2892" spans="32:33" ht="9.9499999999999993" hidden="1" customHeight="1">
      <c r="AF2892" s="6"/>
      <c r="AG2892" s="6"/>
    </row>
    <row r="2893" spans="32:33" ht="9.9499999999999993" hidden="1" customHeight="1">
      <c r="AF2893" s="6"/>
      <c r="AG2893" s="6"/>
    </row>
    <row r="2894" spans="32:33" ht="9.9499999999999993" hidden="1" customHeight="1">
      <c r="AF2894" s="6"/>
      <c r="AG2894" s="6"/>
    </row>
    <row r="2895" spans="32:33" ht="9.9499999999999993" hidden="1" customHeight="1">
      <c r="AF2895" s="6"/>
      <c r="AG2895" s="6"/>
    </row>
    <row r="2896" spans="32:33" ht="9.9499999999999993" hidden="1" customHeight="1">
      <c r="AF2896" s="6"/>
      <c r="AG2896" s="6"/>
    </row>
    <row r="2897" spans="32:33" ht="9.9499999999999993" hidden="1" customHeight="1">
      <c r="AF2897" s="6"/>
      <c r="AG2897" s="6"/>
    </row>
    <row r="2898" spans="32:33" ht="9.9499999999999993" hidden="1" customHeight="1">
      <c r="AF2898" s="6"/>
      <c r="AG2898" s="6"/>
    </row>
    <row r="2899" spans="32:33" ht="9.9499999999999993" hidden="1" customHeight="1">
      <c r="AF2899" s="6"/>
      <c r="AG2899" s="6"/>
    </row>
    <row r="2900" spans="32:33" ht="9.9499999999999993" hidden="1" customHeight="1">
      <c r="AF2900" s="6"/>
      <c r="AG2900" s="6"/>
    </row>
    <row r="2901" spans="32:33" ht="9.9499999999999993" hidden="1" customHeight="1">
      <c r="AF2901" s="6"/>
      <c r="AG2901" s="6"/>
    </row>
    <row r="2902" spans="32:33" ht="9.9499999999999993" hidden="1" customHeight="1">
      <c r="AF2902" s="6"/>
      <c r="AG2902" s="6"/>
    </row>
    <row r="2903" spans="32:33" ht="9.9499999999999993" hidden="1" customHeight="1">
      <c r="AF2903" s="6"/>
      <c r="AG2903" s="6"/>
    </row>
    <row r="2904" spans="32:33" ht="9.9499999999999993" hidden="1" customHeight="1">
      <c r="AF2904" s="6"/>
      <c r="AG2904" s="6"/>
    </row>
    <row r="2905" spans="32:33" ht="9.9499999999999993" hidden="1" customHeight="1">
      <c r="AF2905" s="6"/>
      <c r="AG2905" s="6"/>
    </row>
    <row r="2906" spans="32:33" ht="9.9499999999999993" hidden="1" customHeight="1">
      <c r="AF2906" s="6"/>
      <c r="AG2906" s="6"/>
    </row>
    <row r="2907" spans="32:33" ht="9.9499999999999993" hidden="1" customHeight="1">
      <c r="AF2907" s="6"/>
      <c r="AG2907" s="6"/>
    </row>
    <row r="2908" spans="32:33" ht="9.9499999999999993" hidden="1" customHeight="1">
      <c r="AF2908" s="6"/>
      <c r="AG2908" s="6"/>
    </row>
    <row r="2909" spans="32:33" ht="9.9499999999999993" hidden="1" customHeight="1">
      <c r="AF2909" s="6"/>
      <c r="AG2909" s="6"/>
    </row>
    <row r="2910" spans="32:33" ht="9.9499999999999993" hidden="1" customHeight="1">
      <c r="AF2910" s="6"/>
      <c r="AG2910" s="6"/>
    </row>
    <row r="2911" spans="32:33" ht="9.9499999999999993" hidden="1" customHeight="1">
      <c r="AF2911" s="6"/>
      <c r="AG2911" s="6"/>
    </row>
    <row r="2912" spans="32:33" ht="9.9499999999999993" hidden="1" customHeight="1">
      <c r="AF2912" s="6"/>
      <c r="AG2912" s="6"/>
    </row>
    <row r="2913" spans="32:33" ht="9.9499999999999993" hidden="1" customHeight="1">
      <c r="AF2913" s="6"/>
      <c r="AG2913" s="6"/>
    </row>
    <row r="2914" spans="32:33" ht="9.9499999999999993" hidden="1" customHeight="1">
      <c r="AF2914" s="6"/>
      <c r="AG2914" s="6"/>
    </row>
    <row r="2915" spans="32:33" ht="9.9499999999999993" hidden="1" customHeight="1">
      <c r="AF2915" s="6"/>
      <c r="AG2915" s="6"/>
    </row>
    <row r="2916" spans="32:33" ht="9.9499999999999993" hidden="1" customHeight="1">
      <c r="AF2916" s="6"/>
      <c r="AG2916" s="6"/>
    </row>
    <row r="2917" spans="32:33" ht="9.9499999999999993" hidden="1" customHeight="1">
      <c r="AF2917" s="6"/>
      <c r="AG2917" s="6"/>
    </row>
    <row r="2918" spans="32:33" ht="9.9499999999999993" hidden="1" customHeight="1">
      <c r="AF2918" s="6"/>
      <c r="AG2918" s="6"/>
    </row>
    <row r="2919" spans="32:33" ht="9.9499999999999993" hidden="1" customHeight="1">
      <c r="AF2919" s="6"/>
      <c r="AG2919" s="6"/>
    </row>
    <row r="2920" spans="32:33" ht="9.9499999999999993" hidden="1" customHeight="1">
      <c r="AF2920" s="6"/>
      <c r="AG2920" s="6"/>
    </row>
    <row r="2921" spans="32:33" ht="9.9499999999999993" hidden="1" customHeight="1">
      <c r="AF2921" s="6"/>
      <c r="AG2921" s="6"/>
    </row>
    <row r="2922" spans="32:33" ht="9.9499999999999993" hidden="1" customHeight="1">
      <c r="AF2922" s="6"/>
      <c r="AG2922" s="6"/>
    </row>
    <row r="2923" spans="32:33" ht="9.9499999999999993" hidden="1" customHeight="1">
      <c r="AF2923" s="6"/>
      <c r="AG2923" s="6"/>
    </row>
    <row r="2924" spans="32:33" ht="9.9499999999999993" hidden="1" customHeight="1">
      <c r="AF2924" s="6"/>
      <c r="AG2924" s="6"/>
    </row>
    <row r="2925" spans="32:33" ht="9.9499999999999993" hidden="1" customHeight="1">
      <c r="AF2925" s="6"/>
      <c r="AG2925" s="6"/>
    </row>
    <row r="2926" spans="32:33" ht="9.9499999999999993" hidden="1" customHeight="1">
      <c r="AF2926" s="6"/>
      <c r="AG2926" s="6"/>
    </row>
    <row r="2927" spans="32:33" ht="9.9499999999999993" hidden="1" customHeight="1">
      <c r="AF2927" s="6"/>
      <c r="AG2927" s="6"/>
    </row>
    <row r="2928" spans="32:33" ht="9.9499999999999993" hidden="1" customHeight="1">
      <c r="AF2928" s="6"/>
      <c r="AG2928" s="6"/>
    </row>
    <row r="2929" spans="32:33" ht="9.9499999999999993" hidden="1" customHeight="1">
      <c r="AF2929" s="6"/>
      <c r="AG2929" s="6"/>
    </row>
    <row r="2930" spans="32:33" ht="9.9499999999999993" hidden="1" customHeight="1">
      <c r="AF2930" s="6"/>
      <c r="AG2930" s="6"/>
    </row>
    <row r="2931" spans="32:33" ht="9.9499999999999993" hidden="1" customHeight="1">
      <c r="AF2931" s="6"/>
      <c r="AG2931" s="6"/>
    </row>
    <row r="2932" spans="32:33" ht="9.9499999999999993" hidden="1" customHeight="1">
      <c r="AF2932" s="6"/>
      <c r="AG2932" s="6"/>
    </row>
    <row r="2933" spans="32:33" ht="9.9499999999999993" hidden="1" customHeight="1">
      <c r="AF2933" s="6"/>
      <c r="AG2933" s="6"/>
    </row>
    <row r="2934" spans="32:33" ht="9.9499999999999993" hidden="1" customHeight="1">
      <c r="AF2934" s="6"/>
      <c r="AG2934" s="6"/>
    </row>
    <row r="2935" spans="32:33" ht="9.9499999999999993" hidden="1" customHeight="1">
      <c r="AF2935" s="6"/>
      <c r="AG2935" s="6"/>
    </row>
    <row r="2936" spans="32:33" ht="9.9499999999999993" hidden="1" customHeight="1">
      <c r="AF2936" s="6"/>
      <c r="AG2936" s="6"/>
    </row>
    <row r="2937" spans="32:33" ht="9.9499999999999993" hidden="1" customHeight="1">
      <c r="AF2937" s="6"/>
      <c r="AG2937" s="6"/>
    </row>
    <row r="2938" spans="32:33" ht="9.9499999999999993" hidden="1" customHeight="1">
      <c r="AF2938" s="6"/>
      <c r="AG2938" s="6"/>
    </row>
    <row r="2939" spans="32:33" ht="9.9499999999999993" hidden="1" customHeight="1">
      <c r="AF2939" s="6"/>
      <c r="AG2939" s="6"/>
    </row>
    <row r="2940" spans="32:33" ht="9.9499999999999993" hidden="1" customHeight="1">
      <c r="AF2940" s="6"/>
      <c r="AG2940" s="6"/>
    </row>
    <row r="2941" spans="32:33" ht="9.9499999999999993" hidden="1" customHeight="1">
      <c r="AF2941" s="6"/>
      <c r="AG2941" s="6"/>
    </row>
    <row r="2942" spans="32:33" ht="9.9499999999999993" hidden="1" customHeight="1">
      <c r="AF2942" s="6"/>
      <c r="AG2942" s="6"/>
    </row>
    <row r="2943" spans="32:33" ht="9.9499999999999993" hidden="1" customHeight="1">
      <c r="AF2943" s="6"/>
      <c r="AG2943" s="6"/>
    </row>
    <row r="2944" spans="32:33" ht="9.9499999999999993" hidden="1" customHeight="1">
      <c r="AF2944" s="6"/>
      <c r="AG2944" s="6"/>
    </row>
    <row r="2945" spans="32:33" ht="9.9499999999999993" hidden="1" customHeight="1">
      <c r="AF2945" s="6"/>
      <c r="AG2945" s="6"/>
    </row>
    <row r="2946" spans="32:33" ht="9.9499999999999993" hidden="1" customHeight="1">
      <c r="AF2946" s="6"/>
      <c r="AG2946" s="6"/>
    </row>
    <row r="2947" spans="32:33" ht="9.9499999999999993" hidden="1" customHeight="1">
      <c r="AF2947" s="6"/>
      <c r="AG2947" s="6"/>
    </row>
    <row r="2948" spans="32:33" ht="9.9499999999999993" hidden="1" customHeight="1">
      <c r="AF2948" s="6"/>
      <c r="AG2948" s="6"/>
    </row>
    <row r="2949" spans="32:33" ht="9.9499999999999993" hidden="1" customHeight="1">
      <c r="AF2949" s="6"/>
      <c r="AG2949" s="6"/>
    </row>
    <row r="2950" spans="32:33" ht="9.9499999999999993" hidden="1" customHeight="1">
      <c r="AF2950" s="6"/>
      <c r="AG2950" s="6"/>
    </row>
    <row r="2951" spans="32:33" ht="9.9499999999999993" hidden="1" customHeight="1">
      <c r="AF2951" s="6"/>
      <c r="AG2951" s="6"/>
    </row>
    <row r="2952" spans="32:33" ht="9.9499999999999993" hidden="1" customHeight="1">
      <c r="AF2952" s="6"/>
      <c r="AG2952" s="6"/>
    </row>
    <row r="2953" spans="32:33" ht="9.9499999999999993" hidden="1" customHeight="1">
      <c r="AF2953" s="6"/>
      <c r="AG2953" s="6"/>
    </row>
    <row r="2954" spans="32:33" ht="9.9499999999999993" hidden="1" customHeight="1">
      <c r="AF2954" s="6"/>
      <c r="AG2954" s="6"/>
    </row>
    <row r="2955" spans="32:33" ht="9.9499999999999993" hidden="1" customHeight="1">
      <c r="AF2955" s="6"/>
      <c r="AG2955" s="6"/>
    </row>
    <row r="2956" spans="32:33" ht="9.9499999999999993" hidden="1" customHeight="1">
      <c r="AF2956" s="6"/>
      <c r="AG2956" s="6"/>
    </row>
    <row r="2957" spans="32:33" ht="9.9499999999999993" hidden="1" customHeight="1">
      <c r="AF2957" s="6"/>
      <c r="AG2957" s="6"/>
    </row>
    <row r="2958" spans="32:33" ht="9.9499999999999993" hidden="1" customHeight="1">
      <c r="AF2958" s="6"/>
      <c r="AG2958" s="6"/>
    </row>
    <row r="2959" spans="32:33" ht="9.9499999999999993" hidden="1" customHeight="1">
      <c r="AF2959" s="6"/>
      <c r="AG2959" s="6"/>
    </row>
    <row r="2960" spans="32:33" ht="9.9499999999999993" hidden="1" customHeight="1">
      <c r="AF2960" s="6"/>
      <c r="AG2960" s="6"/>
    </row>
    <row r="2961" spans="32:33" ht="9.9499999999999993" hidden="1" customHeight="1">
      <c r="AF2961" s="6"/>
      <c r="AG2961" s="6"/>
    </row>
    <row r="2962" spans="32:33" ht="9.9499999999999993" hidden="1" customHeight="1">
      <c r="AF2962" s="6"/>
      <c r="AG2962" s="6"/>
    </row>
    <row r="2963" spans="32:33" ht="9.9499999999999993" hidden="1" customHeight="1">
      <c r="AF2963" s="6"/>
      <c r="AG2963" s="6"/>
    </row>
    <row r="2964" spans="32:33" ht="9.9499999999999993" hidden="1" customHeight="1">
      <c r="AF2964" s="6"/>
      <c r="AG2964" s="6"/>
    </row>
    <row r="2965" spans="32:33" ht="9.9499999999999993" hidden="1" customHeight="1">
      <c r="AF2965" s="6"/>
      <c r="AG2965" s="6"/>
    </row>
    <row r="2966" spans="32:33" ht="9.9499999999999993" hidden="1" customHeight="1">
      <c r="AF2966" s="6"/>
      <c r="AG2966" s="6"/>
    </row>
    <row r="2967" spans="32:33" ht="9.9499999999999993" hidden="1" customHeight="1">
      <c r="AF2967" s="6"/>
      <c r="AG2967" s="6"/>
    </row>
    <row r="2968" spans="32:33" ht="9.9499999999999993" hidden="1" customHeight="1">
      <c r="AF2968" s="6"/>
      <c r="AG2968" s="6"/>
    </row>
    <row r="2969" spans="32:33" ht="9.9499999999999993" hidden="1" customHeight="1">
      <c r="AF2969" s="6"/>
      <c r="AG2969" s="6"/>
    </row>
    <row r="2970" spans="32:33" ht="9.9499999999999993" hidden="1" customHeight="1">
      <c r="AF2970" s="6"/>
      <c r="AG2970" s="6"/>
    </row>
    <row r="2971" spans="32:33" ht="9.9499999999999993" hidden="1" customHeight="1">
      <c r="AF2971" s="6"/>
      <c r="AG2971" s="6"/>
    </row>
    <row r="2972" spans="32:33" ht="9.9499999999999993" hidden="1" customHeight="1">
      <c r="AF2972" s="6"/>
      <c r="AG2972" s="6"/>
    </row>
    <row r="2973" spans="32:33" ht="9.9499999999999993" hidden="1" customHeight="1">
      <c r="AF2973" s="6"/>
      <c r="AG2973" s="6"/>
    </row>
    <row r="2974" spans="32:33" ht="9.9499999999999993" hidden="1" customHeight="1">
      <c r="AF2974" s="6"/>
      <c r="AG2974" s="6"/>
    </row>
    <row r="2975" spans="32:33" ht="9.9499999999999993" hidden="1" customHeight="1">
      <c r="AF2975" s="6"/>
      <c r="AG2975" s="6"/>
    </row>
    <row r="2976" spans="32:33" ht="9.9499999999999993" hidden="1" customHeight="1">
      <c r="AF2976" s="6"/>
      <c r="AG2976" s="6"/>
    </row>
    <row r="2977" spans="32:33" ht="9.9499999999999993" hidden="1" customHeight="1">
      <c r="AF2977" s="6"/>
      <c r="AG2977" s="6"/>
    </row>
    <row r="2978" spans="32:33" ht="9.9499999999999993" hidden="1" customHeight="1">
      <c r="AF2978" s="6"/>
      <c r="AG2978" s="6"/>
    </row>
    <row r="2979" spans="32:33" ht="9.9499999999999993" hidden="1" customHeight="1">
      <c r="AF2979" s="6"/>
      <c r="AG2979" s="6"/>
    </row>
    <row r="2980" spans="32:33" ht="9.9499999999999993" hidden="1" customHeight="1">
      <c r="AF2980" s="6"/>
      <c r="AG2980" s="6"/>
    </row>
    <row r="2981" spans="32:33" ht="9.9499999999999993" hidden="1" customHeight="1">
      <c r="AF2981" s="6"/>
      <c r="AG2981" s="6"/>
    </row>
    <row r="2982" spans="32:33" ht="9.9499999999999993" hidden="1" customHeight="1">
      <c r="AF2982" s="6"/>
      <c r="AG2982" s="6"/>
    </row>
    <row r="2983" spans="32:33" ht="9.9499999999999993" hidden="1" customHeight="1">
      <c r="AF2983" s="6"/>
      <c r="AG2983" s="6"/>
    </row>
    <row r="2984" spans="32:33" ht="9.9499999999999993" hidden="1" customHeight="1">
      <c r="AF2984" s="6"/>
      <c r="AG2984" s="6"/>
    </row>
    <row r="2985" spans="32:33" ht="9.9499999999999993" hidden="1" customHeight="1">
      <c r="AF2985" s="6"/>
      <c r="AG2985" s="6"/>
    </row>
    <row r="2986" spans="32:33" ht="9.9499999999999993" hidden="1" customHeight="1">
      <c r="AF2986" s="6"/>
      <c r="AG2986" s="6"/>
    </row>
    <row r="2987" spans="32:33" ht="9.9499999999999993" hidden="1" customHeight="1">
      <c r="AF2987" s="6"/>
      <c r="AG2987" s="6"/>
    </row>
    <row r="2988" spans="32:33" ht="9.9499999999999993" hidden="1" customHeight="1">
      <c r="AF2988" s="6"/>
      <c r="AG2988" s="6"/>
    </row>
    <row r="2989" spans="32:33" ht="9.9499999999999993" hidden="1" customHeight="1">
      <c r="AF2989" s="6"/>
      <c r="AG2989" s="6"/>
    </row>
    <row r="2990" spans="32:33" ht="9.9499999999999993" hidden="1" customHeight="1">
      <c r="AF2990" s="6"/>
      <c r="AG2990" s="6"/>
    </row>
    <row r="2991" spans="32:33" ht="9.9499999999999993" hidden="1" customHeight="1">
      <c r="AF2991" s="6"/>
      <c r="AG2991" s="6"/>
    </row>
    <row r="2992" spans="32:33" ht="9.9499999999999993" hidden="1" customHeight="1">
      <c r="AF2992" s="6"/>
      <c r="AG2992" s="6"/>
    </row>
    <row r="2993" spans="32:33" ht="9.9499999999999993" hidden="1" customHeight="1">
      <c r="AF2993" s="6"/>
      <c r="AG2993" s="6"/>
    </row>
    <row r="2994" spans="32:33" ht="9.9499999999999993" hidden="1" customHeight="1">
      <c r="AF2994" s="6"/>
      <c r="AG2994" s="6"/>
    </row>
    <row r="2995" spans="32:33" ht="9.9499999999999993" hidden="1" customHeight="1">
      <c r="AF2995" s="6"/>
      <c r="AG2995" s="6"/>
    </row>
    <row r="2996" spans="32:33" ht="9.9499999999999993" hidden="1" customHeight="1">
      <c r="AF2996" s="6"/>
      <c r="AG2996" s="6"/>
    </row>
    <row r="2997" spans="32:33" ht="9.9499999999999993" hidden="1" customHeight="1">
      <c r="AF2997" s="6"/>
      <c r="AG2997" s="6"/>
    </row>
    <row r="2998" spans="32:33" ht="9.9499999999999993" hidden="1" customHeight="1">
      <c r="AF2998" s="6"/>
      <c r="AG2998" s="6"/>
    </row>
    <row r="2999" spans="32:33" ht="9.9499999999999993" hidden="1" customHeight="1">
      <c r="AF2999" s="6"/>
      <c r="AG2999" s="6"/>
    </row>
    <row r="3000" spans="32:33" ht="9.9499999999999993" hidden="1" customHeight="1">
      <c r="AF3000" s="6"/>
      <c r="AG3000" s="6"/>
    </row>
    <row r="3001" spans="32:33" ht="9.9499999999999993" hidden="1" customHeight="1">
      <c r="AF3001" s="6"/>
      <c r="AG3001" s="6"/>
    </row>
    <row r="3002" spans="32:33" ht="9.9499999999999993" hidden="1" customHeight="1">
      <c r="AF3002" s="6"/>
      <c r="AG3002" s="6"/>
    </row>
    <row r="3003" spans="32:33" ht="9.9499999999999993" hidden="1" customHeight="1">
      <c r="AF3003" s="6"/>
      <c r="AG3003" s="6"/>
    </row>
    <row r="3004" spans="32:33" ht="9.9499999999999993" hidden="1" customHeight="1">
      <c r="AF3004" s="6"/>
      <c r="AG3004" s="6"/>
    </row>
    <row r="3005" spans="32:33" ht="9.9499999999999993" hidden="1" customHeight="1">
      <c r="AF3005" s="6"/>
      <c r="AG3005" s="6"/>
    </row>
    <row r="3006" spans="32:33" ht="9.9499999999999993" hidden="1" customHeight="1">
      <c r="AF3006" s="6"/>
      <c r="AG3006" s="6"/>
    </row>
    <row r="3007" spans="32:33" ht="9.9499999999999993" hidden="1" customHeight="1">
      <c r="AF3007" s="6"/>
      <c r="AG3007" s="6"/>
    </row>
    <row r="3008" spans="32:33" ht="9.9499999999999993" hidden="1" customHeight="1">
      <c r="AF3008" s="6"/>
      <c r="AG3008" s="6"/>
    </row>
    <row r="3009" spans="32:33" ht="9.9499999999999993" hidden="1" customHeight="1">
      <c r="AF3009" s="6"/>
      <c r="AG3009" s="6"/>
    </row>
    <row r="3010" spans="32:33" ht="9.9499999999999993" hidden="1" customHeight="1">
      <c r="AF3010" s="6"/>
      <c r="AG3010" s="6"/>
    </row>
    <row r="3011" spans="32:33" ht="9.9499999999999993" hidden="1" customHeight="1">
      <c r="AF3011" s="6"/>
      <c r="AG3011" s="6"/>
    </row>
    <row r="3012" spans="32:33" ht="9.9499999999999993" hidden="1" customHeight="1">
      <c r="AF3012" s="6"/>
      <c r="AG3012" s="6"/>
    </row>
    <row r="3013" spans="32:33" ht="9.9499999999999993" hidden="1" customHeight="1">
      <c r="AF3013" s="6"/>
      <c r="AG3013" s="6"/>
    </row>
    <row r="3014" spans="32:33" ht="9.9499999999999993" hidden="1" customHeight="1">
      <c r="AF3014" s="6"/>
      <c r="AG3014" s="6"/>
    </row>
    <row r="3015" spans="32:33" ht="9.9499999999999993" hidden="1" customHeight="1">
      <c r="AF3015" s="6"/>
      <c r="AG3015" s="6"/>
    </row>
    <row r="3016" spans="32:33" ht="9.9499999999999993" hidden="1" customHeight="1">
      <c r="AF3016" s="6"/>
      <c r="AG3016" s="6"/>
    </row>
    <row r="3017" spans="32:33" ht="9.9499999999999993" hidden="1" customHeight="1">
      <c r="AF3017" s="6"/>
      <c r="AG3017" s="6"/>
    </row>
    <row r="3018" spans="32:33" ht="9.9499999999999993" hidden="1" customHeight="1">
      <c r="AF3018" s="6"/>
      <c r="AG3018" s="6"/>
    </row>
    <row r="3019" spans="32:33" ht="9.9499999999999993" hidden="1" customHeight="1">
      <c r="AF3019" s="6"/>
      <c r="AG3019" s="6"/>
    </row>
    <row r="3020" spans="32:33" ht="9.9499999999999993" hidden="1" customHeight="1">
      <c r="AF3020" s="6"/>
      <c r="AG3020" s="6"/>
    </row>
    <row r="3021" spans="32:33" ht="9.9499999999999993" hidden="1" customHeight="1">
      <c r="AF3021" s="6"/>
      <c r="AG3021" s="6"/>
    </row>
    <row r="3022" spans="32:33" ht="9.9499999999999993" hidden="1" customHeight="1">
      <c r="AF3022" s="6"/>
      <c r="AG3022" s="6"/>
    </row>
    <row r="3023" spans="32:33" ht="9.9499999999999993" hidden="1" customHeight="1">
      <c r="AF3023" s="6"/>
      <c r="AG3023" s="6"/>
    </row>
    <row r="3024" spans="32:33" ht="9.9499999999999993" hidden="1" customHeight="1">
      <c r="AF3024" s="6"/>
      <c r="AG3024" s="6"/>
    </row>
    <row r="3025" spans="32:33" ht="9.9499999999999993" hidden="1" customHeight="1">
      <c r="AF3025" s="6"/>
      <c r="AG3025" s="6"/>
    </row>
    <row r="3026" spans="32:33" ht="9.9499999999999993" hidden="1" customHeight="1">
      <c r="AF3026" s="6"/>
      <c r="AG3026" s="6"/>
    </row>
    <row r="3027" spans="32:33" ht="9.9499999999999993" hidden="1" customHeight="1">
      <c r="AF3027" s="6"/>
      <c r="AG3027" s="6"/>
    </row>
    <row r="3028" spans="32:33" ht="9.9499999999999993" hidden="1" customHeight="1">
      <c r="AF3028" s="6"/>
      <c r="AG3028" s="6"/>
    </row>
    <row r="3029" spans="32:33" ht="9.9499999999999993" hidden="1" customHeight="1">
      <c r="AF3029" s="6"/>
      <c r="AG3029" s="6"/>
    </row>
    <row r="3030" spans="32:33" ht="9.9499999999999993" hidden="1" customHeight="1">
      <c r="AF3030" s="6"/>
      <c r="AG3030" s="6"/>
    </row>
    <row r="3031" spans="32:33" ht="9.9499999999999993" hidden="1" customHeight="1">
      <c r="AF3031" s="6"/>
      <c r="AG3031" s="6"/>
    </row>
    <row r="3032" spans="32:33" ht="9.9499999999999993" hidden="1" customHeight="1">
      <c r="AF3032" s="6"/>
      <c r="AG3032" s="6"/>
    </row>
    <row r="3033" spans="32:33" ht="9.9499999999999993" hidden="1" customHeight="1">
      <c r="AF3033" s="6"/>
      <c r="AG3033" s="6"/>
    </row>
    <row r="3034" spans="32:33" ht="9.9499999999999993" hidden="1" customHeight="1">
      <c r="AF3034" s="6"/>
      <c r="AG3034" s="6"/>
    </row>
    <row r="3035" spans="32:33" ht="9.9499999999999993" hidden="1" customHeight="1">
      <c r="AF3035" s="6"/>
      <c r="AG3035" s="6"/>
    </row>
    <row r="3036" spans="32:33" ht="9.9499999999999993" hidden="1" customHeight="1">
      <c r="AF3036" s="6"/>
      <c r="AG3036" s="6"/>
    </row>
    <row r="3037" spans="32:33" ht="9.9499999999999993" hidden="1" customHeight="1">
      <c r="AF3037" s="6"/>
      <c r="AG3037" s="6"/>
    </row>
    <row r="3038" spans="32:33" ht="9.9499999999999993" hidden="1" customHeight="1">
      <c r="AF3038" s="6"/>
      <c r="AG3038" s="6"/>
    </row>
    <row r="3039" spans="32:33" ht="9.9499999999999993" hidden="1" customHeight="1">
      <c r="AF3039" s="6"/>
      <c r="AG3039" s="6"/>
    </row>
    <row r="3040" spans="32:33" ht="9.9499999999999993" hidden="1" customHeight="1">
      <c r="AF3040" s="6"/>
      <c r="AG3040" s="6"/>
    </row>
    <row r="3041" spans="32:33" ht="9.9499999999999993" hidden="1" customHeight="1">
      <c r="AF3041" s="6"/>
      <c r="AG3041" s="6"/>
    </row>
    <row r="3042" spans="32:33" ht="9.9499999999999993" hidden="1" customHeight="1">
      <c r="AF3042" s="6"/>
      <c r="AG3042" s="6"/>
    </row>
    <row r="3043" spans="32:33" ht="9.9499999999999993" hidden="1" customHeight="1">
      <c r="AF3043" s="6"/>
      <c r="AG3043" s="6"/>
    </row>
    <row r="3044" spans="32:33" ht="9.9499999999999993" hidden="1" customHeight="1">
      <c r="AF3044" s="6"/>
      <c r="AG3044" s="6"/>
    </row>
    <row r="3045" spans="32:33" ht="9.9499999999999993" hidden="1" customHeight="1">
      <c r="AF3045" s="6"/>
      <c r="AG3045" s="6"/>
    </row>
    <row r="3046" spans="32:33" ht="9.9499999999999993" hidden="1" customHeight="1">
      <c r="AF3046" s="6"/>
      <c r="AG3046" s="6"/>
    </row>
    <row r="3047" spans="32:33" ht="9.9499999999999993" hidden="1" customHeight="1">
      <c r="AF3047" s="6"/>
      <c r="AG3047" s="6"/>
    </row>
    <row r="3048" spans="32:33" ht="9.9499999999999993" hidden="1" customHeight="1">
      <c r="AF3048" s="6"/>
      <c r="AG3048" s="6"/>
    </row>
    <row r="3049" spans="32:33" ht="9.9499999999999993" hidden="1" customHeight="1">
      <c r="AF3049" s="6"/>
      <c r="AG3049" s="6"/>
    </row>
    <row r="3050" spans="32:33" ht="9.9499999999999993" hidden="1" customHeight="1">
      <c r="AF3050" s="6"/>
      <c r="AG3050" s="6"/>
    </row>
    <row r="3051" spans="32:33" ht="9.9499999999999993" hidden="1" customHeight="1">
      <c r="AF3051" s="6"/>
      <c r="AG3051" s="6"/>
    </row>
    <row r="3052" spans="32:33" ht="9.9499999999999993" hidden="1" customHeight="1">
      <c r="AF3052" s="6"/>
      <c r="AG3052" s="6"/>
    </row>
    <row r="3053" spans="32:33" ht="9.9499999999999993" hidden="1" customHeight="1">
      <c r="AF3053" s="6"/>
      <c r="AG3053" s="6"/>
    </row>
    <row r="3054" spans="32:33" ht="9.9499999999999993" hidden="1" customHeight="1">
      <c r="AF3054" s="6"/>
      <c r="AG3054" s="6"/>
    </row>
    <row r="3055" spans="32:33" ht="9.9499999999999993" hidden="1" customHeight="1">
      <c r="AF3055" s="6"/>
      <c r="AG3055" s="6"/>
    </row>
    <row r="3056" spans="32:33" ht="9.9499999999999993" hidden="1" customHeight="1">
      <c r="AF3056" s="6"/>
      <c r="AG3056" s="6"/>
    </row>
    <row r="3057" spans="32:33" ht="9.9499999999999993" hidden="1" customHeight="1">
      <c r="AF3057" s="6"/>
      <c r="AG3057" s="6"/>
    </row>
    <row r="3058" spans="32:33" ht="9.9499999999999993" hidden="1" customHeight="1">
      <c r="AF3058" s="6"/>
      <c r="AG3058" s="6"/>
    </row>
    <row r="3059" spans="32:33" ht="9.9499999999999993" hidden="1" customHeight="1">
      <c r="AF3059" s="6"/>
      <c r="AG3059" s="6"/>
    </row>
    <row r="3060" spans="32:33" ht="9.9499999999999993" hidden="1" customHeight="1">
      <c r="AF3060" s="6"/>
      <c r="AG3060" s="6"/>
    </row>
    <row r="3061" spans="32:33" ht="9.9499999999999993" hidden="1" customHeight="1">
      <c r="AF3061" s="6"/>
      <c r="AG3061" s="6"/>
    </row>
    <row r="3062" spans="32:33" ht="9.9499999999999993" hidden="1" customHeight="1">
      <c r="AF3062" s="6"/>
      <c r="AG3062" s="6"/>
    </row>
    <row r="3063" spans="32:33" ht="9.9499999999999993" hidden="1" customHeight="1">
      <c r="AF3063" s="6"/>
      <c r="AG3063" s="6"/>
    </row>
    <row r="3064" spans="32:33" ht="9.9499999999999993" hidden="1" customHeight="1">
      <c r="AF3064" s="6"/>
      <c r="AG3064" s="6"/>
    </row>
    <row r="3065" spans="32:33" ht="9.9499999999999993" hidden="1" customHeight="1">
      <c r="AF3065" s="6"/>
      <c r="AG3065" s="6"/>
    </row>
    <row r="3066" spans="32:33" ht="9.9499999999999993" hidden="1" customHeight="1">
      <c r="AF3066" s="6"/>
      <c r="AG3066" s="6"/>
    </row>
    <row r="3067" spans="32:33" ht="9.9499999999999993" hidden="1" customHeight="1">
      <c r="AF3067" s="6"/>
      <c r="AG3067" s="6"/>
    </row>
    <row r="3068" spans="32:33" ht="9.9499999999999993" hidden="1" customHeight="1">
      <c r="AF3068" s="6"/>
      <c r="AG3068" s="6"/>
    </row>
    <row r="3069" spans="32:33" ht="9.9499999999999993" hidden="1" customHeight="1">
      <c r="AF3069" s="6"/>
      <c r="AG3069" s="6"/>
    </row>
    <row r="3070" spans="32:33" ht="9.9499999999999993" hidden="1" customHeight="1">
      <c r="AF3070" s="6"/>
      <c r="AG3070" s="6"/>
    </row>
    <row r="3071" spans="32:33" ht="9.9499999999999993" hidden="1" customHeight="1">
      <c r="AF3071" s="6"/>
      <c r="AG3071" s="6"/>
    </row>
    <row r="3072" spans="32:33" ht="9.9499999999999993" hidden="1" customHeight="1">
      <c r="AF3072" s="6"/>
      <c r="AG3072" s="6"/>
    </row>
    <row r="3073" spans="32:33" ht="9.9499999999999993" hidden="1" customHeight="1">
      <c r="AF3073" s="6"/>
      <c r="AG3073" s="6"/>
    </row>
    <row r="3074" spans="32:33" ht="9.9499999999999993" hidden="1" customHeight="1">
      <c r="AF3074" s="6"/>
      <c r="AG3074" s="6"/>
    </row>
    <row r="3075" spans="32:33" ht="9.9499999999999993" hidden="1" customHeight="1">
      <c r="AF3075" s="6"/>
      <c r="AG3075" s="6"/>
    </row>
    <row r="3076" spans="32:33" ht="9.9499999999999993" hidden="1" customHeight="1">
      <c r="AF3076" s="6"/>
      <c r="AG3076" s="6"/>
    </row>
    <row r="3077" spans="32:33" ht="9.9499999999999993" hidden="1" customHeight="1">
      <c r="AF3077" s="6"/>
      <c r="AG3077" s="6"/>
    </row>
    <row r="3078" spans="32:33" ht="9.9499999999999993" hidden="1" customHeight="1">
      <c r="AF3078" s="6"/>
      <c r="AG3078" s="6"/>
    </row>
    <row r="3079" spans="32:33" ht="9.9499999999999993" hidden="1" customHeight="1">
      <c r="AF3079" s="6"/>
      <c r="AG3079" s="6"/>
    </row>
    <row r="3080" spans="32:33" ht="9.9499999999999993" hidden="1" customHeight="1">
      <c r="AF3080" s="6"/>
      <c r="AG3080" s="6"/>
    </row>
    <row r="3081" spans="32:33" ht="9.9499999999999993" hidden="1" customHeight="1">
      <c r="AF3081" s="6"/>
      <c r="AG3081" s="6"/>
    </row>
    <row r="3082" spans="32:33" ht="9.9499999999999993" hidden="1" customHeight="1">
      <c r="AF3082" s="6"/>
      <c r="AG3082" s="6"/>
    </row>
    <row r="3083" spans="32:33" ht="9.9499999999999993" hidden="1" customHeight="1">
      <c r="AF3083" s="6"/>
      <c r="AG3083" s="6"/>
    </row>
    <row r="3084" spans="32:33" ht="9.9499999999999993" hidden="1" customHeight="1">
      <c r="AF3084" s="6"/>
      <c r="AG3084" s="6"/>
    </row>
    <row r="3085" spans="32:33" ht="9.9499999999999993" hidden="1" customHeight="1">
      <c r="AF3085" s="6"/>
      <c r="AG3085" s="6"/>
    </row>
    <row r="3086" spans="32:33" ht="9.9499999999999993" hidden="1" customHeight="1">
      <c r="AF3086" s="6"/>
      <c r="AG3086" s="6"/>
    </row>
    <row r="3087" spans="32:33" ht="9.9499999999999993" hidden="1" customHeight="1">
      <c r="AF3087" s="6"/>
      <c r="AG3087" s="6"/>
    </row>
    <row r="3088" spans="32:33" ht="9.9499999999999993" hidden="1" customHeight="1">
      <c r="AF3088" s="6"/>
      <c r="AG3088" s="6"/>
    </row>
    <row r="3089" spans="32:33" ht="9.9499999999999993" hidden="1" customHeight="1">
      <c r="AF3089" s="6"/>
      <c r="AG3089" s="6"/>
    </row>
    <row r="3090" spans="32:33" ht="9.9499999999999993" hidden="1" customHeight="1">
      <c r="AF3090" s="6"/>
      <c r="AG3090" s="6"/>
    </row>
    <row r="3091" spans="32:33" ht="9.9499999999999993" hidden="1" customHeight="1">
      <c r="AF3091" s="6"/>
      <c r="AG3091" s="6"/>
    </row>
    <row r="3092" spans="32:33" ht="9.9499999999999993" hidden="1" customHeight="1">
      <c r="AF3092" s="6"/>
      <c r="AG3092" s="6"/>
    </row>
    <row r="3093" spans="32:33" ht="9.9499999999999993" hidden="1" customHeight="1">
      <c r="AF3093" s="6"/>
      <c r="AG3093" s="6"/>
    </row>
    <row r="3094" spans="32:33" ht="9.9499999999999993" hidden="1" customHeight="1">
      <c r="AF3094" s="6"/>
      <c r="AG3094" s="6"/>
    </row>
    <row r="3095" spans="32:33" ht="9.9499999999999993" hidden="1" customHeight="1">
      <c r="AF3095" s="6"/>
      <c r="AG3095" s="6"/>
    </row>
    <row r="3096" spans="32:33" ht="9.9499999999999993" hidden="1" customHeight="1">
      <c r="AF3096" s="6"/>
      <c r="AG3096" s="6"/>
    </row>
    <row r="3097" spans="32:33" ht="9.9499999999999993" hidden="1" customHeight="1">
      <c r="AF3097" s="6"/>
      <c r="AG3097" s="6"/>
    </row>
    <row r="3098" spans="32:33" ht="9.9499999999999993" hidden="1" customHeight="1">
      <c r="AF3098" s="6"/>
      <c r="AG3098" s="6"/>
    </row>
    <row r="3099" spans="32:33" ht="9.9499999999999993" hidden="1" customHeight="1">
      <c r="AF3099" s="6"/>
      <c r="AG3099" s="6"/>
    </row>
    <row r="3100" spans="32:33" ht="9.9499999999999993" hidden="1" customHeight="1">
      <c r="AF3100" s="6"/>
      <c r="AG3100" s="6"/>
    </row>
    <row r="3101" spans="32:33" ht="9.9499999999999993" hidden="1" customHeight="1">
      <c r="AF3101" s="6"/>
      <c r="AG3101" s="6"/>
    </row>
    <row r="3102" spans="32:33" ht="9.9499999999999993" hidden="1" customHeight="1">
      <c r="AF3102" s="6"/>
      <c r="AG3102" s="6"/>
    </row>
    <row r="3103" spans="32:33" ht="9.9499999999999993" hidden="1" customHeight="1">
      <c r="AF3103" s="6"/>
      <c r="AG3103" s="6"/>
    </row>
    <row r="3104" spans="32:33" ht="9.9499999999999993" hidden="1" customHeight="1">
      <c r="AF3104" s="6"/>
      <c r="AG3104" s="6"/>
    </row>
    <row r="3105" spans="32:33" ht="9.9499999999999993" hidden="1" customHeight="1">
      <c r="AF3105" s="6"/>
      <c r="AG3105" s="6"/>
    </row>
    <row r="3106" spans="32:33" ht="9.9499999999999993" hidden="1" customHeight="1">
      <c r="AF3106" s="6"/>
      <c r="AG3106" s="6"/>
    </row>
    <row r="3107" spans="32:33" ht="9.9499999999999993" hidden="1" customHeight="1">
      <c r="AF3107" s="6"/>
      <c r="AG3107" s="6"/>
    </row>
    <row r="3108" spans="32:33" ht="9.9499999999999993" hidden="1" customHeight="1">
      <c r="AF3108" s="6"/>
      <c r="AG3108" s="6"/>
    </row>
    <row r="3109" spans="32:33" ht="9.9499999999999993" hidden="1" customHeight="1">
      <c r="AF3109" s="6"/>
      <c r="AG3109" s="6"/>
    </row>
    <row r="3110" spans="32:33" ht="9.9499999999999993" hidden="1" customHeight="1">
      <c r="AF3110" s="6"/>
      <c r="AG3110" s="6"/>
    </row>
    <row r="3111" spans="32:33" ht="9.9499999999999993" hidden="1" customHeight="1">
      <c r="AF3111" s="6"/>
      <c r="AG3111" s="6"/>
    </row>
    <row r="3112" spans="32:33" ht="9.9499999999999993" hidden="1" customHeight="1">
      <c r="AF3112" s="6"/>
      <c r="AG3112" s="6"/>
    </row>
    <row r="3113" spans="32:33" ht="9.9499999999999993" hidden="1" customHeight="1">
      <c r="AF3113" s="6"/>
      <c r="AG3113" s="6"/>
    </row>
    <row r="3114" spans="32:33" ht="9.9499999999999993" hidden="1" customHeight="1">
      <c r="AF3114" s="6"/>
      <c r="AG3114" s="6"/>
    </row>
    <row r="3115" spans="32:33" ht="9.9499999999999993" hidden="1" customHeight="1">
      <c r="AF3115" s="6"/>
      <c r="AG3115" s="6"/>
    </row>
    <row r="3116" spans="32:33" ht="9.9499999999999993" hidden="1" customHeight="1">
      <c r="AF3116" s="6"/>
      <c r="AG3116" s="6"/>
    </row>
    <row r="3117" spans="32:33" ht="9.9499999999999993" hidden="1" customHeight="1">
      <c r="AF3117" s="6"/>
      <c r="AG3117" s="6"/>
    </row>
    <row r="3118" spans="32:33" ht="9.9499999999999993" hidden="1" customHeight="1">
      <c r="AF3118" s="6"/>
      <c r="AG3118" s="6"/>
    </row>
    <row r="3119" spans="32:33" ht="9.9499999999999993" hidden="1" customHeight="1">
      <c r="AF3119" s="6"/>
      <c r="AG3119" s="6"/>
    </row>
    <row r="3120" spans="32:33" ht="9.9499999999999993" hidden="1" customHeight="1">
      <c r="AF3120" s="6"/>
      <c r="AG3120" s="6"/>
    </row>
    <row r="3121" spans="32:33" ht="9.9499999999999993" hidden="1" customHeight="1">
      <c r="AF3121" s="6"/>
      <c r="AG3121" s="6"/>
    </row>
    <row r="3122" spans="32:33" ht="9.9499999999999993" hidden="1" customHeight="1">
      <c r="AF3122" s="6"/>
      <c r="AG3122" s="6"/>
    </row>
    <row r="3123" spans="32:33" ht="9.9499999999999993" hidden="1" customHeight="1">
      <c r="AF3123" s="6"/>
      <c r="AG3123" s="6"/>
    </row>
    <row r="3124" spans="32:33" ht="9.9499999999999993" hidden="1" customHeight="1">
      <c r="AF3124" s="6"/>
      <c r="AG3124" s="6"/>
    </row>
    <row r="3125" spans="32:33" ht="9.9499999999999993" hidden="1" customHeight="1">
      <c r="AF3125" s="6"/>
      <c r="AG3125" s="6"/>
    </row>
    <row r="3126" spans="32:33" ht="9.9499999999999993" hidden="1" customHeight="1">
      <c r="AF3126" s="6"/>
      <c r="AG3126" s="6"/>
    </row>
    <row r="3127" spans="32:33" ht="9.9499999999999993" hidden="1" customHeight="1">
      <c r="AF3127" s="6"/>
      <c r="AG3127" s="6"/>
    </row>
    <row r="3128" spans="32:33" ht="9.9499999999999993" hidden="1" customHeight="1">
      <c r="AF3128" s="6"/>
      <c r="AG3128" s="6"/>
    </row>
    <row r="3129" spans="32:33" ht="9.9499999999999993" hidden="1" customHeight="1">
      <c r="AF3129" s="6"/>
      <c r="AG3129" s="6"/>
    </row>
    <row r="3130" spans="32:33" ht="9.9499999999999993" hidden="1" customHeight="1">
      <c r="AF3130" s="6"/>
      <c r="AG3130" s="6"/>
    </row>
    <row r="3131" spans="32:33" ht="9.9499999999999993" hidden="1" customHeight="1">
      <c r="AF3131" s="6"/>
      <c r="AG3131" s="6"/>
    </row>
    <row r="3132" spans="32:33" ht="9.9499999999999993" hidden="1" customHeight="1">
      <c r="AF3132" s="6"/>
      <c r="AG3132" s="6"/>
    </row>
    <row r="3133" spans="32:33" ht="9.9499999999999993" hidden="1" customHeight="1">
      <c r="AF3133" s="6"/>
      <c r="AG3133" s="6"/>
    </row>
    <row r="3134" spans="32:33" ht="9.9499999999999993" hidden="1" customHeight="1">
      <c r="AF3134" s="6"/>
      <c r="AG3134" s="6"/>
    </row>
    <row r="3135" spans="32:33" ht="9.9499999999999993" hidden="1" customHeight="1">
      <c r="AF3135" s="6"/>
      <c r="AG3135" s="6"/>
    </row>
    <row r="3136" spans="32:33" ht="9.9499999999999993" hidden="1" customHeight="1">
      <c r="AF3136" s="6"/>
      <c r="AG3136" s="6"/>
    </row>
    <row r="3137" spans="32:33" ht="9.9499999999999993" hidden="1" customHeight="1">
      <c r="AF3137" s="6"/>
      <c r="AG3137" s="6"/>
    </row>
    <row r="3138" spans="32:33" ht="9.9499999999999993" hidden="1" customHeight="1">
      <c r="AF3138" s="6"/>
      <c r="AG3138" s="6"/>
    </row>
    <row r="3139" spans="32:33" ht="9.9499999999999993" hidden="1" customHeight="1">
      <c r="AF3139" s="6"/>
      <c r="AG3139" s="6"/>
    </row>
    <row r="3140" spans="32:33" ht="9.9499999999999993" hidden="1" customHeight="1">
      <c r="AF3140" s="6"/>
      <c r="AG3140" s="6"/>
    </row>
    <row r="3141" spans="32:33" ht="9.9499999999999993" hidden="1" customHeight="1">
      <c r="AF3141" s="6"/>
      <c r="AG3141" s="6"/>
    </row>
    <row r="3142" spans="32:33" ht="9.9499999999999993" hidden="1" customHeight="1">
      <c r="AF3142" s="6"/>
      <c r="AG3142" s="6"/>
    </row>
    <row r="3143" spans="32:33" ht="9.9499999999999993" hidden="1" customHeight="1">
      <c r="AF3143" s="6"/>
      <c r="AG3143" s="6"/>
    </row>
    <row r="3144" spans="32:33" ht="9.9499999999999993" hidden="1" customHeight="1">
      <c r="AF3144" s="6"/>
      <c r="AG3144" s="6"/>
    </row>
    <row r="3145" spans="32:33" ht="9.9499999999999993" hidden="1" customHeight="1">
      <c r="AF3145" s="6"/>
      <c r="AG3145" s="6"/>
    </row>
    <row r="3146" spans="32:33" ht="9.9499999999999993" hidden="1" customHeight="1">
      <c r="AF3146" s="6"/>
      <c r="AG3146" s="6"/>
    </row>
    <row r="3147" spans="32:33" ht="9.9499999999999993" hidden="1" customHeight="1">
      <c r="AF3147" s="6"/>
      <c r="AG3147" s="6"/>
    </row>
    <row r="3148" spans="32:33" ht="9.9499999999999993" hidden="1" customHeight="1">
      <c r="AF3148" s="6"/>
      <c r="AG3148" s="6"/>
    </row>
    <row r="3149" spans="32:33" ht="9.9499999999999993" hidden="1" customHeight="1">
      <c r="AF3149" s="6"/>
      <c r="AG3149" s="6"/>
    </row>
    <row r="3150" spans="32:33" ht="9.9499999999999993" hidden="1" customHeight="1">
      <c r="AF3150" s="6"/>
      <c r="AG3150" s="6"/>
    </row>
    <row r="3151" spans="32:33" ht="9.9499999999999993" hidden="1" customHeight="1">
      <c r="AF3151" s="6"/>
      <c r="AG3151" s="6"/>
    </row>
    <row r="3152" spans="32:33" ht="9.9499999999999993" hidden="1" customHeight="1">
      <c r="AF3152" s="6"/>
      <c r="AG3152" s="6"/>
    </row>
    <row r="3153" spans="32:33" ht="9.9499999999999993" hidden="1" customHeight="1">
      <c r="AF3153" s="6"/>
      <c r="AG3153" s="6"/>
    </row>
    <row r="3154" spans="32:33" ht="9.9499999999999993" hidden="1" customHeight="1">
      <c r="AF3154" s="6"/>
      <c r="AG3154" s="6"/>
    </row>
    <row r="3155" spans="32:33" ht="9.9499999999999993" hidden="1" customHeight="1">
      <c r="AF3155" s="6"/>
      <c r="AG3155" s="6"/>
    </row>
    <row r="3156" spans="32:33" ht="9.9499999999999993" hidden="1" customHeight="1">
      <c r="AF3156" s="6"/>
      <c r="AG3156" s="6"/>
    </row>
    <row r="3157" spans="32:33" ht="9.9499999999999993" hidden="1" customHeight="1">
      <c r="AF3157" s="6"/>
      <c r="AG3157" s="6"/>
    </row>
    <row r="3158" spans="32:33" ht="9.9499999999999993" hidden="1" customHeight="1">
      <c r="AF3158" s="6"/>
      <c r="AG3158" s="6"/>
    </row>
    <row r="3159" spans="32:33" ht="9.9499999999999993" hidden="1" customHeight="1">
      <c r="AF3159" s="6"/>
      <c r="AG3159" s="6"/>
    </row>
    <row r="3160" spans="32:33" ht="9.9499999999999993" hidden="1" customHeight="1">
      <c r="AF3160" s="6"/>
      <c r="AG3160" s="6"/>
    </row>
    <row r="3161" spans="32:33" ht="9.9499999999999993" hidden="1" customHeight="1">
      <c r="AF3161" s="6"/>
      <c r="AG3161" s="6"/>
    </row>
    <row r="3162" spans="32:33" ht="9.9499999999999993" hidden="1" customHeight="1">
      <c r="AF3162" s="6"/>
      <c r="AG3162" s="6"/>
    </row>
    <row r="3163" spans="32:33" ht="9.9499999999999993" hidden="1" customHeight="1">
      <c r="AF3163" s="6"/>
      <c r="AG3163" s="6"/>
    </row>
    <row r="3164" spans="32:33" ht="9.9499999999999993" hidden="1" customHeight="1">
      <c r="AF3164" s="6"/>
      <c r="AG3164" s="6"/>
    </row>
    <row r="3165" spans="32:33" ht="9.9499999999999993" hidden="1" customHeight="1">
      <c r="AF3165" s="6"/>
      <c r="AG3165" s="6"/>
    </row>
    <row r="3166" spans="32:33" ht="9.9499999999999993" hidden="1" customHeight="1">
      <c r="AF3166" s="6"/>
      <c r="AG3166" s="6"/>
    </row>
    <row r="3167" spans="32:33" ht="9.9499999999999993" hidden="1" customHeight="1">
      <c r="AF3167" s="6"/>
      <c r="AG3167" s="6"/>
    </row>
    <row r="3168" spans="32:33" ht="9.9499999999999993" hidden="1" customHeight="1">
      <c r="AF3168" s="6"/>
      <c r="AG3168" s="6"/>
    </row>
    <row r="3169" spans="32:33" ht="9.9499999999999993" hidden="1" customHeight="1">
      <c r="AF3169" s="6"/>
      <c r="AG3169" s="6"/>
    </row>
    <row r="3170" spans="32:33" ht="9.9499999999999993" hidden="1" customHeight="1">
      <c r="AF3170" s="6"/>
      <c r="AG3170" s="6"/>
    </row>
    <row r="3171" spans="32:33" ht="9.9499999999999993" hidden="1" customHeight="1">
      <c r="AF3171" s="6"/>
      <c r="AG3171" s="6"/>
    </row>
    <row r="3172" spans="32:33" ht="9.9499999999999993" hidden="1" customHeight="1">
      <c r="AF3172" s="6"/>
      <c r="AG3172" s="6"/>
    </row>
    <row r="3173" spans="32:33" ht="9.9499999999999993" hidden="1" customHeight="1">
      <c r="AF3173" s="6"/>
      <c r="AG3173" s="6"/>
    </row>
    <row r="3174" spans="32:33" ht="9.9499999999999993" hidden="1" customHeight="1">
      <c r="AF3174" s="6"/>
      <c r="AG3174" s="6"/>
    </row>
    <row r="3175" spans="32:33" ht="9.9499999999999993" hidden="1" customHeight="1">
      <c r="AF3175" s="6"/>
      <c r="AG3175" s="6"/>
    </row>
    <row r="3176" spans="32:33" ht="9.9499999999999993" hidden="1" customHeight="1">
      <c r="AF3176" s="6"/>
      <c r="AG3176" s="6"/>
    </row>
    <row r="3177" spans="32:33" ht="9.9499999999999993" hidden="1" customHeight="1">
      <c r="AF3177" s="6"/>
      <c r="AG3177" s="6"/>
    </row>
    <row r="3178" spans="32:33" ht="9.9499999999999993" hidden="1" customHeight="1">
      <c r="AF3178" s="6"/>
      <c r="AG3178" s="6"/>
    </row>
    <row r="3179" spans="32:33" ht="9.9499999999999993" hidden="1" customHeight="1">
      <c r="AF3179" s="6"/>
      <c r="AG3179" s="6"/>
    </row>
    <row r="3180" spans="32:33" ht="9.9499999999999993" hidden="1" customHeight="1">
      <c r="AF3180" s="6"/>
      <c r="AG3180" s="6"/>
    </row>
    <row r="3181" spans="32:33" ht="9.9499999999999993" hidden="1" customHeight="1">
      <c r="AF3181" s="6"/>
      <c r="AG3181" s="6"/>
    </row>
    <row r="3182" spans="32:33" ht="9.9499999999999993" hidden="1" customHeight="1">
      <c r="AF3182" s="6"/>
      <c r="AG3182" s="6"/>
    </row>
    <row r="3183" spans="32:33" ht="9.9499999999999993" hidden="1" customHeight="1">
      <c r="AF3183" s="6"/>
      <c r="AG3183" s="6"/>
    </row>
    <row r="3184" spans="32:33" ht="9.9499999999999993" hidden="1" customHeight="1">
      <c r="AF3184" s="6"/>
      <c r="AG3184" s="6"/>
    </row>
    <row r="3185" spans="32:33" ht="9.9499999999999993" hidden="1" customHeight="1">
      <c r="AF3185" s="6"/>
      <c r="AG3185" s="6"/>
    </row>
    <row r="3186" spans="32:33" ht="9.9499999999999993" hidden="1" customHeight="1">
      <c r="AF3186" s="6"/>
      <c r="AG3186" s="6"/>
    </row>
    <row r="3187" spans="32:33" ht="9.9499999999999993" hidden="1" customHeight="1">
      <c r="AF3187" s="6"/>
      <c r="AG3187" s="6"/>
    </row>
    <row r="3188" spans="32:33" ht="9.9499999999999993" hidden="1" customHeight="1">
      <c r="AF3188" s="6"/>
      <c r="AG3188" s="6"/>
    </row>
    <row r="3189" spans="32:33" ht="9.9499999999999993" hidden="1" customHeight="1">
      <c r="AF3189" s="6"/>
      <c r="AG3189" s="6"/>
    </row>
    <row r="3190" spans="32:33" ht="9.9499999999999993" hidden="1" customHeight="1">
      <c r="AF3190" s="6"/>
      <c r="AG3190" s="6"/>
    </row>
    <row r="3191" spans="32:33" ht="9.9499999999999993" hidden="1" customHeight="1">
      <c r="AF3191" s="6"/>
      <c r="AG3191" s="6"/>
    </row>
    <row r="3192" spans="32:33" ht="9.9499999999999993" hidden="1" customHeight="1">
      <c r="AF3192" s="6"/>
      <c r="AG3192" s="6"/>
    </row>
    <row r="3193" spans="32:33" ht="9.9499999999999993" hidden="1" customHeight="1">
      <c r="AF3193" s="6"/>
      <c r="AG3193" s="6"/>
    </row>
    <row r="3194" spans="32:33" ht="9.9499999999999993" hidden="1" customHeight="1">
      <c r="AF3194" s="6"/>
      <c r="AG3194" s="6"/>
    </row>
    <row r="3195" spans="32:33" ht="9.9499999999999993" hidden="1" customHeight="1">
      <c r="AF3195" s="6"/>
      <c r="AG3195" s="6"/>
    </row>
    <row r="3196" spans="32:33" ht="9.9499999999999993" hidden="1" customHeight="1">
      <c r="AF3196" s="6"/>
      <c r="AG3196" s="6"/>
    </row>
    <row r="3197" spans="32:33" ht="9.9499999999999993" hidden="1" customHeight="1">
      <c r="AF3197" s="6"/>
      <c r="AG3197" s="6"/>
    </row>
    <row r="3198" spans="32:33" ht="9.9499999999999993" hidden="1" customHeight="1">
      <c r="AF3198" s="6"/>
      <c r="AG3198" s="6"/>
    </row>
    <row r="3199" spans="32:33" ht="9.9499999999999993" hidden="1" customHeight="1">
      <c r="AF3199" s="6"/>
      <c r="AG3199" s="6"/>
    </row>
    <row r="3200" spans="32:33" ht="9.9499999999999993" hidden="1" customHeight="1">
      <c r="AF3200" s="6"/>
      <c r="AG3200" s="6"/>
    </row>
    <row r="3201" spans="32:33" ht="9.9499999999999993" hidden="1" customHeight="1">
      <c r="AF3201" s="6"/>
      <c r="AG3201" s="6"/>
    </row>
    <row r="3202" spans="32:33" ht="9.9499999999999993" hidden="1" customHeight="1">
      <c r="AF3202" s="6"/>
      <c r="AG3202" s="6"/>
    </row>
    <row r="3203" spans="32:33" ht="9.9499999999999993" hidden="1" customHeight="1">
      <c r="AF3203" s="6"/>
      <c r="AG3203" s="6"/>
    </row>
    <row r="3204" spans="32:33" ht="9.9499999999999993" hidden="1" customHeight="1">
      <c r="AF3204" s="6"/>
      <c r="AG3204" s="6"/>
    </row>
    <row r="3205" spans="32:33" ht="9.9499999999999993" hidden="1" customHeight="1">
      <c r="AF3205" s="6"/>
      <c r="AG3205" s="6"/>
    </row>
    <row r="3206" spans="32:33" ht="9.9499999999999993" hidden="1" customHeight="1">
      <c r="AF3206" s="6"/>
      <c r="AG3206" s="6"/>
    </row>
    <row r="3207" spans="32:33" ht="9.9499999999999993" hidden="1" customHeight="1">
      <c r="AF3207" s="6"/>
      <c r="AG3207" s="6"/>
    </row>
    <row r="3208" spans="32:33" ht="9.9499999999999993" hidden="1" customHeight="1">
      <c r="AF3208" s="6"/>
      <c r="AG3208" s="6"/>
    </row>
    <row r="3209" spans="32:33" ht="9.9499999999999993" hidden="1" customHeight="1">
      <c r="AF3209" s="6"/>
      <c r="AG3209" s="6"/>
    </row>
    <row r="3210" spans="32:33" ht="9.9499999999999993" hidden="1" customHeight="1">
      <c r="AF3210" s="6"/>
      <c r="AG3210" s="6"/>
    </row>
    <row r="3211" spans="32:33" ht="9.9499999999999993" hidden="1" customHeight="1">
      <c r="AF3211" s="6"/>
      <c r="AG3211" s="6"/>
    </row>
    <row r="3212" spans="32:33" ht="9.9499999999999993" hidden="1" customHeight="1">
      <c r="AF3212" s="6"/>
      <c r="AG3212" s="6"/>
    </row>
    <row r="3213" spans="32:33" ht="9.9499999999999993" hidden="1" customHeight="1">
      <c r="AF3213" s="6"/>
      <c r="AG3213" s="6"/>
    </row>
    <row r="3214" spans="32:33" ht="9.9499999999999993" hidden="1" customHeight="1">
      <c r="AF3214" s="6"/>
      <c r="AG3214" s="6"/>
    </row>
    <row r="3215" spans="32:33" ht="9.9499999999999993" hidden="1" customHeight="1">
      <c r="AF3215" s="6"/>
      <c r="AG3215" s="6"/>
    </row>
    <row r="3216" spans="32:33" ht="9.9499999999999993" hidden="1" customHeight="1">
      <c r="AF3216" s="6"/>
      <c r="AG3216" s="6"/>
    </row>
    <row r="3217" spans="32:33" ht="9.9499999999999993" hidden="1" customHeight="1">
      <c r="AF3217" s="6"/>
      <c r="AG3217" s="6"/>
    </row>
    <row r="3218" spans="32:33" ht="9.9499999999999993" hidden="1" customHeight="1">
      <c r="AF3218" s="6"/>
      <c r="AG3218" s="6"/>
    </row>
    <row r="3219" spans="32:33" ht="9.9499999999999993" hidden="1" customHeight="1">
      <c r="AF3219" s="6"/>
      <c r="AG3219" s="6"/>
    </row>
    <row r="3220" spans="32:33" ht="9.9499999999999993" hidden="1" customHeight="1">
      <c r="AF3220" s="6"/>
      <c r="AG3220" s="6"/>
    </row>
    <row r="3221" spans="32:33" ht="9.9499999999999993" hidden="1" customHeight="1">
      <c r="AF3221" s="6"/>
      <c r="AG3221" s="6"/>
    </row>
    <row r="3222" spans="32:33" ht="9.9499999999999993" hidden="1" customHeight="1">
      <c r="AF3222" s="6"/>
      <c r="AG3222" s="6"/>
    </row>
    <row r="3223" spans="32:33" ht="9.9499999999999993" hidden="1" customHeight="1">
      <c r="AF3223" s="6"/>
      <c r="AG3223" s="6"/>
    </row>
    <row r="3224" spans="32:33" ht="9.9499999999999993" hidden="1" customHeight="1">
      <c r="AF3224" s="6"/>
      <c r="AG3224" s="6"/>
    </row>
    <row r="3225" spans="32:33" ht="9.9499999999999993" hidden="1" customHeight="1">
      <c r="AF3225" s="6"/>
      <c r="AG3225" s="6"/>
    </row>
    <row r="3226" spans="32:33" ht="9.9499999999999993" hidden="1" customHeight="1">
      <c r="AF3226" s="6"/>
      <c r="AG3226" s="6"/>
    </row>
    <row r="3227" spans="32:33" ht="9.9499999999999993" hidden="1" customHeight="1">
      <c r="AF3227" s="6"/>
      <c r="AG3227" s="6"/>
    </row>
    <row r="3228" spans="32:33" ht="9.9499999999999993" hidden="1" customHeight="1">
      <c r="AF3228" s="6"/>
      <c r="AG3228" s="6"/>
    </row>
    <row r="3229" spans="32:33" ht="9.9499999999999993" hidden="1" customHeight="1">
      <c r="AF3229" s="6"/>
      <c r="AG3229" s="6"/>
    </row>
    <row r="3230" spans="32:33" ht="9.9499999999999993" hidden="1" customHeight="1">
      <c r="AF3230" s="6"/>
      <c r="AG3230" s="6"/>
    </row>
    <row r="3231" spans="32:33" ht="9.9499999999999993" hidden="1" customHeight="1">
      <c r="AF3231" s="6"/>
      <c r="AG3231" s="6"/>
    </row>
    <row r="3232" spans="32:33" ht="9.9499999999999993" hidden="1" customHeight="1">
      <c r="AF3232" s="6"/>
      <c r="AG3232" s="6"/>
    </row>
    <row r="3233" spans="32:33" ht="9.9499999999999993" hidden="1" customHeight="1">
      <c r="AF3233" s="6"/>
      <c r="AG3233" s="6"/>
    </row>
    <row r="3234" spans="32:33" ht="9.9499999999999993" hidden="1" customHeight="1">
      <c r="AF3234" s="6"/>
      <c r="AG3234" s="6"/>
    </row>
    <row r="3235" spans="32:33" ht="9.9499999999999993" hidden="1" customHeight="1">
      <c r="AF3235" s="6"/>
      <c r="AG3235" s="6"/>
    </row>
    <row r="3236" spans="32:33" ht="9.9499999999999993" hidden="1" customHeight="1">
      <c r="AF3236" s="6"/>
      <c r="AG3236" s="6"/>
    </row>
    <row r="3237" spans="32:33" ht="9.9499999999999993" hidden="1" customHeight="1">
      <c r="AF3237" s="6"/>
      <c r="AG3237" s="6"/>
    </row>
    <row r="3238" spans="32:33" ht="9.9499999999999993" hidden="1" customHeight="1">
      <c r="AF3238" s="6"/>
      <c r="AG3238" s="6"/>
    </row>
    <row r="3239" spans="32:33" ht="9.9499999999999993" hidden="1" customHeight="1">
      <c r="AF3239" s="6"/>
      <c r="AG3239" s="6"/>
    </row>
    <row r="3240" spans="32:33" ht="9.9499999999999993" hidden="1" customHeight="1">
      <c r="AF3240" s="6"/>
      <c r="AG3240" s="6"/>
    </row>
    <row r="3241" spans="32:33" ht="9.9499999999999993" hidden="1" customHeight="1">
      <c r="AF3241" s="6"/>
      <c r="AG3241" s="6"/>
    </row>
    <row r="3242" spans="32:33" ht="9.9499999999999993" hidden="1" customHeight="1">
      <c r="AF3242" s="6"/>
      <c r="AG3242" s="6"/>
    </row>
    <row r="3243" spans="32:33" ht="9.9499999999999993" hidden="1" customHeight="1">
      <c r="AF3243" s="6"/>
      <c r="AG3243" s="6"/>
    </row>
    <row r="3244" spans="32:33" ht="9.9499999999999993" hidden="1" customHeight="1">
      <c r="AF3244" s="6"/>
      <c r="AG3244" s="6"/>
    </row>
    <row r="3245" spans="32:33" ht="9.9499999999999993" hidden="1" customHeight="1">
      <c r="AF3245" s="6"/>
      <c r="AG3245" s="6"/>
    </row>
    <row r="3246" spans="32:33" ht="9.9499999999999993" hidden="1" customHeight="1">
      <c r="AF3246" s="6"/>
      <c r="AG3246" s="6"/>
    </row>
    <row r="3247" spans="32:33" ht="9.9499999999999993" hidden="1" customHeight="1">
      <c r="AF3247" s="6"/>
      <c r="AG3247" s="6"/>
    </row>
    <row r="3248" spans="32:33" ht="9.9499999999999993" hidden="1" customHeight="1">
      <c r="AF3248" s="6"/>
      <c r="AG3248" s="6"/>
    </row>
    <row r="3249" spans="32:33" ht="9.9499999999999993" hidden="1" customHeight="1">
      <c r="AF3249" s="6"/>
      <c r="AG3249" s="6"/>
    </row>
    <row r="3250" spans="32:33" ht="9.9499999999999993" hidden="1" customHeight="1">
      <c r="AF3250" s="6"/>
      <c r="AG3250" s="6"/>
    </row>
    <row r="3251" spans="32:33" ht="9.9499999999999993" hidden="1" customHeight="1">
      <c r="AF3251" s="6"/>
      <c r="AG3251" s="6"/>
    </row>
    <row r="3252" spans="32:33" ht="9.9499999999999993" hidden="1" customHeight="1">
      <c r="AF3252" s="6"/>
      <c r="AG3252" s="6"/>
    </row>
    <row r="3253" spans="32:33" ht="9.9499999999999993" hidden="1" customHeight="1">
      <c r="AF3253" s="6"/>
      <c r="AG3253" s="6"/>
    </row>
    <row r="3254" spans="32:33" ht="9.9499999999999993" hidden="1" customHeight="1">
      <c r="AF3254" s="6"/>
      <c r="AG3254" s="6"/>
    </row>
    <row r="3255" spans="32:33" ht="9.9499999999999993" hidden="1" customHeight="1">
      <c r="AF3255" s="6"/>
      <c r="AG3255" s="6"/>
    </row>
    <row r="3256" spans="32:33" ht="9.9499999999999993" hidden="1" customHeight="1">
      <c r="AF3256" s="6"/>
      <c r="AG3256" s="6"/>
    </row>
    <row r="3257" spans="32:33" ht="9.9499999999999993" hidden="1" customHeight="1">
      <c r="AF3257" s="6"/>
      <c r="AG3257" s="6"/>
    </row>
    <row r="3258" spans="32:33" ht="9.9499999999999993" hidden="1" customHeight="1">
      <c r="AF3258" s="6"/>
      <c r="AG3258" s="6"/>
    </row>
    <row r="3259" spans="32:33" ht="9.9499999999999993" hidden="1" customHeight="1">
      <c r="AF3259" s="6"/>
      <c r="AG3259" s="6"/>
    </row>
    <row r="3260" spans="32:33" ht="9.9499999999999993" hidden="1" customHeight="1">
      <c r="AF3260" s="6"/>
      <c r="AG3260" s="6"/>
    </row>
    <row r="3261" spans="32:33" ht="9.9499999999999993" hidden="1" customHeight="1">
      <c r="AF3261" s="6"/>
      <c r="AG3261" s="6"/>
    </row>
    <row r="3262" spans="32:33" ht="9.9499999999999993" hidden="1" customHeight="1">
      <c r="AF3262" s="6"/>
      <c r="AG3262" s="6"/>
    </row>
    <row r="3263" spans="32:33" ht="9.9499999999999993" hidden="1" customHeight="1">
      <c r="AF3263" s="6"/>
      <c r="AG3263" s="6"/>
    </row>
    <row r="3264" spans="32:33" ht="9.9499999999999993" hidden="1" customHeight="1">
      <c r="AF3264" s="6"/>
      <c r="AG3264" s="6"/>
    </row>
    <row r="3265" spans="32:33" ht="9.9499999999999993" hidden="1" customHeight="1">
      <c r="AF3265" s="6"/>
      <c r="AG3265" s="6"/>
    </row>
    <row r="3266" spans="32:33" ht="9.9499999999999993" hidden="1" customHeight="1">
      <c r="AF3266" s="6"/>
      <c r="AG3266" s="6"/>
    </row>
    <row r="3267" spans="32:33" ht="9.9499999999999993" hidden="1" customHeight="1">
      <c r="AF3267" s="6"/>
      <c r="AG3267" s="6"/>
    </row>
    <row r="3268" spans="32:33" ht="9.9499999999999993" hidden="1" customHeight="1">
      <c r="AF3268" s="6"/>
      <c r="AG3268" s="6"/>
    </row>
    <row r="3269" spans="32:33" ht="9.9499999999999993" hidden="1" customHeight="1">
      <c r="AF3269" s="6"/>
      <c r="AG3269" s="6"/>
    </row>
    <row r="3270" spans="32:33" ht="9.9499999999999993" hidden="1" customHeight="1">
      <c r="AF3270" s="6"/>
      <c r="AG3270" s="6"/>
    </row>
    <row r="3271" spans="32:33" ht="9.9499999999999993" hidden="1" customHeight="1">
      <c r="AF3271" s="6"/>
      <c r="AG3271" s="6"/>
    </row>
    <row r="3272" spans="32:33" ht="9.9499999999999993" hidden="1" customHeight="1">
      <c r="AF3272" s="6"/>
      <c r="AG3272" s="6"/>
    </row>
    <row r="3273" spans="32:33" ht="9.9499999999999993" hidden="1" customHeight="1">
      <c r="AF3273" s="6"/>
      <c r="AG3273" s="6"/>
    </row>
    <row r="3274" spans="32:33" ht="9.9499999999999993" hidden="1" customHeight="1">
      <c r="AF3274" s="6"/>
      <c r="AG3274" s="6"/>
    </row>
    <row r="3275" spans="32:33" ht="9.9499999999999993" hidden="1" customHeight="1">
      <c r="AF3275" s="6"/>
      <c r="AG3275" s="6"/>
    </row>
    <row r="3276" spans="32:33" ht="9.9499999999999993" hidden="1" customHeight="1">
      <c r="AF3276" s="6"/>
      <c r="AG3276" s="6"/>
    </row>
    <row r="3277" spans="32:33" ht="9.9499999999999993" hidden="1" customHeight="1">
      <c r="AF3277" s="6"/>
      <c r="AG3277" s="6"/>
    </row>
    <row r="3278" spans="32:33" ht="9.9499999999999993" hidden="1" customHeight="1">
      <c r="AF3278" s="6"/>
      <c r="AG3278" s="6"/>
    </row>
    <row r="3279" spans="32:33" ht="9.9499999999999993" hidden="1" customHeight="1">
      <c r="AF3279" s="6"/>
      <c r="AG3279" s="6"/>
    </row>
    <row r="3280" spans="32:33" ht="9.9499999999999993" hidden="1" customHeight="1">
      <c r="AF3280" s="6"/>
      <c r="AG3280" s="6"/>
    </row>
    <row r="3281" spans="32:33" ht="9.9499999999999993" hidden="1" customHeight="1">
      <c r="AF3281" s="6"/>
      <c r="AG3281" s="6"/>
    </row>
    <row r="3282" spans="32:33" ht="9.9499999999999993" hidden="1" customHeight="1">
      <c r="AF3282" s="6"/>
      <c r="AG3282" s="6"/>
    </row>
    <row r="3283" spans="32:33" ht="9.9499999999999993" hidden="1" customHeight="1">
      <c r="AF3283" s="6"/>
      <c r="AG3283" s="6"/>
    </row>
    <row r="3284" spans="32:33" ht="9.9499999999999993" hidden="1" customHeight="1">
      <c r="AF3284" s="6"/>
      <c r="AG3284" s="6"/>
    </row>
    <row r="3285" spans="32:33" ht="9.9499999999999993" hidden="1" customHeight="1">
      <c r="AF3285" s="6"/>
      <c r="AG3285" s="6"/>
    </row>
    <row r="3286" spans="32:33" ht="9.9499999999999993" hidden="1" customHeight="1">
      <c r="AF3286" s="6"/>
      <c r="AG3286" s="6"/>
    </row>
    <row r="3287" spans="32:33" ht="9.9499999999999993" hidden="1" customHeight="1">
      <c r="AF3287" s="6"/>
      <c r="AG3287" s="6"/>
    </row>
    <row r="3288" spans="32:33" ht="9.9499999999999993" hidden="1" customHeight="1">
      <c r="AF3288" s="6"/>
      <c r="AG3288" s="6"/>
    </row>
    <row r="3289" spans="32:33" ht="9.9499999999999993" hidden="1" customHeight="1">
      <c r="AF3289" s="6"/>
      <c r="AG3289" s="6"/>
    </row>
    <row r="3290" spans="32:33" ht="9.9499999999999993" hidden="1" customHeight="1">
      <c r="AF3290" s="6"/>
      <c r="AG3290" s="6"/>
    </row>
    <row r="3291" spans="32:33" ht="9.9499999999999993" hidden="1" customHeight="1">
      <c r="AF3291" s="6"/>
      <c r="AG3291" s="6"/>
    </row>
    <row r="3292" spans="32:33" ht="9.9499999999999993" hidden="1" customHeight="1">
      <c r="AF3292" s="6"/>
      <c r="AG3292" s="6"/>
    </row>
    <row r="3293" spans="32:33" ht="9.9499999999999993" hidden="1" customHeight="1">
      <c r="AF3293" s="6"/>
      <c r="AG3293" s="6"/>
    </row>
    <row r="3294" spans="32:33" ht="9.9499999999999993" hidden="1" customHeight="1">
      <c r="AF3294" s="6"/>
      <c r="AG3294" s="6"/>
    </row>
    <row r="3295" spans="32:33" ht="9.9499999999999993" hidden="1" customHeight="1">
      <c r="AF3295" s="6"/>
      <c r="AG3295" s="6"/>
    </row>
    <row r="3296" spans="32:33" ht="9.9499999999999993" hidden="1" customHeight="1">
      <c r="AF3296" s="6"/>
      <c r="AG3296" s="6"/>
    </row>
    <row r="3297" spans="32:33" ht="9.9499999999999993" hidden="1" customHeight="1">
      <c r="AF3297" s="6"/>
      <c r="AG3297" s="6"/>
    </row>
    <row r="3298" spans="32:33" ht="9.9499999999999993" hidden="1" customHeight="1">
      <c r="AF3298" s="6"/>
      <c r="AG3298" s="6"/>
    </row>
    <row r="3299" spans="32:33" ht="9.9499999999999993" hidden="1" customHeight="1">
      <c r="AF3299" s="6"/>
      <c r="AG3299" s="6"/>
    </row>
    <row r="3300" spans="32:33" ht="9.9499999999999993" hidden="1" customHeight="1">
      <c r="AF3300" s="6"/>
      <c r="AG3300" s="6"/>
    </row>
    <row r="3301" spans="32:33" ht="9.9499999999999993" hidden="1" customHeight="1">
      <c r="AF3301" s="6"/>
      <c r="AG3301" s="6"/>
    </row>
    <row r="3302" spans="32:33" ht="9.9499999999999993" hidden="1" customHeight="1">
      <c r="AF3302" s="6"/>
      <c r="AG3302" s="6"/>
    </row>
    <row r="3303" spans="32:33" ht="9.9499999999999993" hidden="1" customHeight="1">
      <c r="AF3303" s="6"/>
      <c r="AG3303" s="6"/>
    </row>
    <row r="3304" spans="32:33" ht="9.9499999999999993" hidden="1" customHeight="1">
      <c r="AF3304" s="6"/>
      <c r="AG3304" s="6"/>
    </row>
    <row r="3305" spans="32:33" ht="9.9499999999999993" hidden="1" customHeight="1">
      <c r="AF3305" s="6"/>
      <c r="AG3305" s="6"/>
    </row>
    <row r="3306" spans="32:33" ht="9.9499999999999993" hidden="1" customHeight="1">
      <c r="AF3306" s="6"/>
      <c r="AG3306" s="6"/>
    </row>
    <row r="3307" spans="32:33" ht="9.9499999999999993" hidden="1" customHeight="1">
      <c r="AF3307" s="6"/>
      <c r="AG3307" s="6"/>
    </row>
    <row r="3308" spans="32:33" ht="9.9499999999999993" hidden="1" customHeight="1">
      <c r="AF3308" s="6"/>
      <c r="AG3308" s="6"/>
    </row>
    <row r="3309" spans="32:33" ht="9.9499999999999993" hidden="1" customHeight="1">
      <c r="AF3309" s="6"/>
      <c r="AG3309" s="6"/>
    </row>
    <row r="3310" spans="32:33" ht="9.9499999999999993" hidden="1" customHeight="1">
      <c r="AF3310" s="6"/>
      <c r="AG3310" s="6"/>
    </row>
    <row r="3311" spans="32:33" ht="9.9499999999999993" hidden="1" customHeight="1">
      <c r="AF3311" s="6"/>
      <c r="AG3311" s="6"/>
    </row>
    <row r="3312" spans="32:33" ht="9.9499999999999993" hidden="1" customHeight="1">
      <c r="AF3312" s="6"/>
      <c r="AG3312" s="6"/>
    </row>
    <row r="3313" spans="32:33" ht="9.9499999999999993" hidden="1" customHeight="1">
      <c r="AF3313" s="6"/>
      <c r="AG3313" s="6"/>
    </row>
    <row r="3314" spans="32:33" ht="9.9499999999999993" hidden="1" customHeight="1">
      <c r="AF3314" s="6"/>
      <c r="AG3314" s="6"/>
    </row>
    <row r="3315" spans="32:33" ht="9.9499999999999993" hidden="1" customHeight="1">
      <c r="AF3315" s="6"/>
      <c r="AG3315" s="6"/>
    </row>
    <row r="3316" spans="32:33" ht="9.9499999999999993" hidden="1" customHeight="1">
      <c r="AF3316" s="6"/>
      <c r="AG3316" s="6"/>
    </row>
    <row r="3317" spans="32:33" ht="9.9499999999999993" hidden="1" customHeight="1">
      <c r="AF3317" s="6"/>
      <c r="AG3317" s="6"/>
    </row>
    <row r="3318" spans="32:33" ht="9.9499999999999993" hidden="1" customHeight="1">
      <c r="AF3318" s="6"/>
      <c r="AG3318" s="6"/>
    </row>
    <row r="3319" spans="32:33" ht="9.9499999999999993" hidden="1" customHeight="1">
      <c r="AF3319" s="6"/>
      <c r="AG3319" s="6"/>
    </row>
    <row r="3320" spans="32:33" ht="9.9499999999999993" hidden="1" customHeight="1">
      <c r="AF3320" s="6"/>
      <c r="AG3320" s="6"/>
    </row>
    <row r="3321" spans="32:33" ht="9.9499999999999993" hidden="1" customHeight="1">
      <c r="AF3321" s="6"/>
      <c r="AG3321" s="6"/>
    </row>
    <row r="3322" spans="32:33" ht="9.9499999999999993" hidden="1" customHeight="1">
      <c r="AF3322" s="6"/>
      <c r="AG3322" s="6"/>
    </row>
    <row r="3323" spans="32:33" ht="9.9499999999999993" hidden="1" customHeight="1">
      <c r="AF3323" s="6"/>
      <c r="AG3323" s="6"/>
    </row>
    <row r="3324" spans="32:33" ht="9.9499999999999993" hidden="1" customHeight="1">
      <c r="AF3324" s="6"/>
      <c r="AG3324" s="6"/>
    </row>
    <row r="3325" spans="32:33" ht="9.9499999999999993" hidden="1" customHeight="1">
      <c r="AF3325" s="6"/>
      <c r="AG3325" s="6"/>
    </row>
    <row r="3326" spans="32:33" ht="9.9499999999999993" hidden="1" customHeight="1">
      <c r="AF3326" s="6"/>
      <c r="AG3326" s="6"/>
    </row>
    <row r="3327" spans="32:33" ht="9.9499999999999993" hidden="1" customHeight="1">
      <c r="AF3327" s="6"/>
      <c r="AG3327" s="6"/>
    </row>
    <row r="3328" spans="32:33" ht="9.9499999999999993" hidden="1" customHeight="1">
      <c r="AF3328" s="6"/>
      <c r="AG3328" s="6"/>
    </row>
    <row r="3329" spans="32:33" ht="9.9499999999999993" hidden="1" customHeight="1">
      <c r="AF3329" s="6"/>
      <c r="AG3329" s="6"/>
    </row>
    <row r="3330" spans="32:33" ht="9.9499999999999993" hidden="1" customHeight="1">
      <c r="AF3330" s="6"/>
      <c r="AG3330" s="6"/>
    </row>
    <row r="3331" spans="32:33" ht="9.9499999999999993" hidden="1" customHeight="1">
      <c r="AF3331" s="6"/>
      <c r="AG3331" s="6"/>
    </row>
    <row r="3332" spans="32:33" ht="9.9499999999999993" hidden="1" customHeight="1">
      <c r="AF3332" s="6"/>
      <c r="AG3332" s="6"/>
    </row>
    <row r="3333" spans="32:33" ht="9.9499999999999993" hidden="1" customHeight="1">
      <c r="AF3333" s="6"/>
      <c r="AG3333" s="6"/>
    </row>
    <row r="3334" spans="32:33" ht="9.9499999999999993" hidden="1" customHeight="1">
      <c r="AF3334" s="6"/>
      <c r="AG3334" s="6"/>
    </row>
    <row r="3335" spans="32:33" ht="9.9499999999999993" hidden="1" customHeight="1">
      <c r="AF3335" s="6"/>
      <c r="AG3335" s="6"/>
    </row>
    <row r="3336" spans="32:33" ht="9.9499999999999993" hidden="1" customHeight="1">
      <c r="AF3336" s="6"/>
      <c r="AG3336" s="6"/>
    </row>
    <row r="3337" spans="32:33" ht="9.9499999999999993" hidden="1" customHeight="1">
      <c r="AF3337" s="6"/>
      <c r="AG3337" s="6"/>
    </row>
    <row r="3338" spans="32:33" ht="9.9499999999999993" hidden="1" customHeight="1">
      <c r="AF3338" s="6"/>
      <c r="AG3338" s="6"/>
    </row>
    <row r="3339" spans="32:33" ht="9.9499999999999993" hidden="1" customHeight="1">
      <c r="AF3339" s="6"/>
      <c r="AG3339" s="6"/>
    </row>
    <row r="3340" spans="32:33" ht="9.9499999999999993" hidden="1" customHeight="1">
      <c r="AF3340" s="6"/>
      <c r="AG3340" s="6"/>
    </row>
    <row r="3341" spans="32:33" ht="9.9499999999999993" hidden="1" customHeight="1">
      <c r="AF3341" s="6"/>
      <c r="AG3341" s="6"/>
    </row>
    <row r="3342" spans="32:33" ht="9.9499999999999993" hidden="1" customHeight="1">
      <c r="AF3342" s="6"/>
      <c r="AG3342" s="6"/>
    </row>
    <row r="3343" spans="32:33" ht="9.9499999999999993" hidden="1" customHeight="1">
      <c r="AF3343" s="6"/>
      <c r="AG3343" s="6"/>
    </row>
    <row r="3344" spans="32:33" ht="9.9499999999999993" hidden="1" customHeight="1">
      <c r="AF3344" s="6"/>
      <c r="AG3344" s="6"/>
    </row>
    <row r="3345" spans="32:33" ht="9.9499999999999993" hidden="1" customHeight="1">
      <c r="AF3345" s="6"/>
      <c r="AG3345" s="6"/>
    </row>
    <row r="3346" spans="32:33" ht="9.9499999999999993" hidden="1" customHeight="1">
      <c r="AF3346" s="6"/>
      <c r="AG3346" s="6"/>
    </row>
    <row r="3347" spans="32:33" ht="9.9499999999999993" hidden="1" customHeight="1">
      <c r="AF3347" s="6"/>
      <c r="AG3347" s="6"/>
    </row>
    <row r="3348" spans="32:33" ht="9.9499999999999993" hidden="1" customHeight="1">
      <c r="AF3348" s="6"/>
      <c r="AG3348" s="6"/>
    </row>
    <row r="3349" spans="32:33" ht="9.9499999999999993" hidden="1" customHeight="1">
      <c r="AF3349" s="6"/>
      <c r="AG3349" s="6"/>
    </row>
    <row r="3350" spans="32:33" ht="9.9499999999999993" hidden="1" customHeight="1">
      <c r="AF3350" s="6"/>
      <c r="AG3350" s="6"/>
    </row>
    <row r="3351" spans="32:33" ht="9.9499999999999993" hidden="1" customHeight="1">
      <c r="AF3351" s="6"/>
      <c r="AG3351" s="6"/>
    </row>
    <row r="3352" spans="32:33" ht="9.9499999999999993" hidden="1" customHeight="1">
      <c r="AF3352" s="6"/>
      <c r="AG3352" s="6"/>
    </row>
    <row r="3353" spans="32:33" ht="9.9499999999999993" hidden="1" customHeight="1">
      <c r="AF3353" s="6"/>
      <c r="AG3353" s="6"/>
    </row>
    <row r="3354" spans="32:33" ht="9.9499999999999993" hidden="1" customHeight="1">
      <c r="AF3354" s="6"/>
      <c r="AG3354" s="6"/>
    </row>
    <row r="3355" spans="32:33" ht="9.9499999999999993" hidden="1" customHeight="1">
      <c r="AF3355" s="6"/>
      <c r="AG3355" s="6"/>
    </row>
    <row r="3356" spans="32:33" ht="9.9499999999999993" hidden="1" customHeight="1">
      <c r="AF3356" s="6"/>
      <c r="AG3356" s="6"/>
    </row>
    <row r="3357" spans="32:33" ht="9.9499999999999993" hidden="1" customHeight="1">
      <c r="AF3357" s="6"/>
      <c r="AG3357" s="6"/>
    </row>
    <row r="3358" spans="32:33" ht="9.9499999999999993" hidden="1" customHeight="1">
      <c r="AF3358" s="6"/>
      <c r="AG3358" s="6"/>
    </row>
    <row r="3359" spans="32:33" ht="9.9499999999999993" hidden="1" customHeight="1">
      <c r="AF3359" s="6"/>
      <c r="AG3359" s="6"/>
    </row>
    <row r="3360" spans="32:33" ht="9.9499999999999993" hidden="1" customHeight="1">
      <c r="AF3360" s="6"/>
      <c r="AG3360" s="6"/>
    </row>
    <row r="3361" spans="32:33" ht="9.9499999999999993" hidden="1" customHeight="1">
      <c r="AF3361" s="6"/>
      <c r="AG3361" s="6"/>
    </row>
    <row r="3362" spans="32:33" ht="9.9499999999999993" hidden="1" customHeight="1">
      <c r="AF3362" s="6"/>
      <c r="AG3362" s="6"/>
    </row>
    <row r="3363" spans="32:33" ht="9.9499999999999993" hidden="1" customHeight="1">
      <c r="AF3363" s="6"/>
      <c r="AG3363" s="6"/>
    </row>
    <row r="3364" spans="32:33" ht="9.9499999999999993" hidden="1" customHeight="1">
      <c r="AF3364" s="6"/>
      <c r="AG3364" s="6"/>
    </row>
    <row r="3365" spans="32:33" ht="9.9499999999999993" hidden="1" customHeight="1">
      <c r="AF3365" s="6"/>
      <c r="AG3365" s="6"/>
    </row>
    <row r="3366" spans="32:33" ht="9.9499999999999993" hidden="1" customHeight="1">
      <c r="AF3366" s="6"/>
      <c r="AG3366" s="6"/>
    </row>
    <row r="3367" spans="32:33" ht="9.9499999999999993" hidden="1" customHeight="1">
      <c r="AF3367" s="6"/>
      <c r="AG3367" s="6"/>
    </row>
    <row r="3368" spans="32:33" ht="9.9499999999999993" hidden="1" customHeight="1">
      <c r="AF3368" s="6"/>
      <c r="AG3368" s="6"/>
    </row>
    <row r="3369" spans="32:33" ht="9.9499999999999993" hidden="1" customHeight="1">
      <c r="AF3369" s="6"/>
      <c r="AG3369" s="6"/>
    </row>
    <row r="3370" spans="32:33" ht="9.9499999999999993" hidden="1" customHeight="1">
      <c r="AF3370" s="6"/>
      <c r="AG3370" s="6"/>
    </row>
    <row r="3371" spans="32:33" ht="9.9499999999999993" hidden="1" customHeight="1">
      <c r="AF3371" s="6"/>
      <c r="AG3371" s="6"/>
    </row>
    <row r="3372" spans="32:33" ht="9.9499999999999993" hidden="1" customHeight="1">
      <c r="AF3372" s="6"/>
      <c r="AG3372" s="6"/>
    </row>
    <row r="3373" spans="32:33" ht="9.9499999999999993" hidden="1" customHeight="1">
      <c r="AF3373" s="6"/>
      <c r="AG3373" s="6"/>
    </row>
    <row r="3374" spans="32:33" ht="9.9499999999999993" hidden="1" customHeight="1">
      <c r="AF3374" s="6"/>
      <c r="AG3374" s="6"/>
    </row>
    <row r="3375" spans="32:33" ht="9.9499999999999993" hidden="1" customHeight="1">
      <c r="AF3375" s="6"/>
      <c r="AG3375" s="6"/>
    </row>
    <row r="3376" spans="32:33" ht="9.9499999999999993" hidden="1" customHeight="1">
      <c r="AF3376" s="6"/>
      <c r="AG3376" s="6"/>
    </row>
    <row r="3377" spans="32:33" ht="9.9499999999999993" hidden="1" customHeight="1">
      <c r="AF3377" s="6"/>
      <c r="AG3377" s="6"/>
    </row>
    <row r="3378" spans="32:33" ht="9.9499999999999993" hidden="1" customHeight="1">
      <c r="AF3378" s="6"/>
      <c r="AG3378" s="6"/>
    </row>
    <row r="3379" spans="32:33" ht="9.9499999999999993" hidden="1" customHeight="1">
      <c r="AF3379" s="6"/>
      <c r="AG3379" s="6"/>
    </row>
    <row r="3380" spans="32:33" ht="9.9499999999999993" hidden="1" customHeight="1">
      <c r="AF3380" s="6"/>
      <c r="AG3380" s="6"/>
    </row>
    <row r="3381" spans="32:33" ht="9.9499999999999993" hidden="1" customHeight="1">
      <c r="AF3381" s="6"/>
      <c r="AG3381" s="6"/>
    </row>
    <row r="3382" spans="32:33" ht="9.9499999999999993" hidden="1" customHeight="1">
      <c r="AF3382" s="6"/>
      <c r="AG3382" s="6"/>
    </row>
    <row r="3383" spans="32:33" ht="9.9499999999999993" hidden="1" customHeight="1">
      <c r="AF3383" s="6"/>
      <c r="AG3383" s="6"/>
    </row>
    <row r="3384" spans="32:33" ht="9.9499999999999993" hidden="1" customHeight="1">
      <c r="AF3384" s="6"/>
      <c r="AG3384" s="6"/>
    </row>
    <row r="3385" spans="32:33" ht="9.9499999999999993" hidden="1" customHeight="1">
      <c r="AF3385" s="6"/>
      <c r="AG3385" s="6"/>
    </row>
    <row r="3386" spans="32:33" ht="9.9499999999999993" hidden="1" customHeight="1">
      <c r="AF3386" s="6"/>
      <c r="AG3386" s="6"/>
    </row>
    <row r="3387" spans="32:33" ht="9.9499999999999993" hidden="1" customHeight="1">
      <c r="AF3387" s="6"/>
      <c r="AG3387" s="6"/>
    </row>
    <row r="3388" spans="32:33" ht="9.9499999999999993" hidden="1" customHeight="1">
      <c r="AF3388" s="6"/>
      <c r="AG3388" s="6"/>
    </row>
    <row r="3389" spans="32:33" ht="9.9499999999999993" hidden="1" customHeight="1">
      <c r="AF3389" s="6"/>
      <c r="AG3389" s="6"/>
    </row>
    <row r="3390" spans="32:33" ht="9.9499999999999993" hidden="1" customHeight="1">
      <c r="AF3390" s="6"/>
      <c r="AG3390" s="6"/>
    </row>
    <row r="3391" spans="32:33" ht="9.9499999999999993" hidden="1" customHeight="1">
      <c r="AF3391" s="6"/>
      <c r="AG3391" s="6"/>
    </row>
    <row r="3392" spans="32:33" ht="9.9499999999999993" hidden="1" customHeight="1">
      <c r="AF3392" s="6"/>
      <c r="AG3392" s="6"/>
    </row>
    <row r="3393" spans="32:33" ht="9.9499999999999993" hidden="1" customHeight="1">
      <c r="AF3393" s="6"/>
      <c r="AG3393" s="6"/>
    </row>
    <row r="3394" spans="32:33" ht="9.9499999999999993" hidden="1" customHeight="1">
      <c r="AF3394" s="6"/>
      <c r="AG3394" s="6"/>
    </row>
    <row r="3395" spans="32:33" ht="9.9499999999999993" hidden="1" customHeight="1">
      <c r="AF3395" s="6"/>
      <c r="AG3395" s="6"/>
    </row>
    <row r="3396" spans="32:33" ht="9.9499999999999993" hidden="1" customHeight="1">
      <c r="AF3396" s="6"/>
      <c r="AG3396" s="6"/>
    </row>
    <row r="3397" spans="32:33" ht="9.9499999999999993" hidden="1" customHeight="1">
      <c r="AF3397" s="6"/>
      <c r="AG3397" s="6"/>
    </row>
    <row r="3398" spans="32:33" ht="9.9499999999999993" hidden="1" customHeight="1">
      <c r="AF3398" s="6"/>
      <c r="AG3398" s="6"/>
    </row>
    <row r="3399" spans="32:33" ht="9.9499999999999993" hidden="1" customHeight="1">
      <c r="AF3399" s="6"/>
      <c r="AG3399" s="6"/>
    </row>
    <row r="3400" spans="32:33" ht="9.9499999999999993" hidden="1" customHeight="1">
      <c r="AF3400" s="6"/>
      <c r="AG3400" s="6"/>
    </row>
    <row r="3401" spans="32:33" ht="9.9499999999999993" hidden="1" customHeight="1">
      <c r="AF3401" s="6"/>
      <c r="AG3401" s="6"/>
    </row>
    <row r="3402" spans="32:33" ht="9.9499999999999993" hidden="1" customHeight="1">
      <c r="AF3402" s="6"/>
      <c r="AG3402" s="6"/>
    </row>
    <row r="3403" spans="32:33" ht="9.9499999999999993" hidden="1" customHeight="1">
      <c r="AF3403" s="6"/>
      <c r="AG3403" s="6"/>
    </row>
    <row r="3404" spans="32:33" ht="9.9499999999999993" hidden="1" customHeight="1">
      <c r="AF3404" s="6"/>
      <c r="AG3404" s="6"/>
    </row>
    <row r="3405" spans="32:33" ht="9.9499999999999993" hidden="1" customHeight="1">
      <c r="AF3405" s="6"/>
      <c r="AG3405" s="6"/>
    </row>
    <row r="3406" spans="32:33" ht="9.9499999999999993" hidden="1" customHeight="1">
      <c r="AF3406" s="6"/>
      <c r="AG3406" s="6"/>
    </row>
    <row r="3407" spans="32:33" ht="9.9499999999999993" hidden="1" customHeight="1">
      <c r="AF3407" s="6"/>
      <c r="AG3407" s="6"/>
    </row>
    <row r="3408" spans="32:33" ht="9.9499999999999993" hidden="1" customHeight="1">
      <c r="AF3408" s="6"/>
      <c r="AG3408" s="6"/>
    </row>
    <row r="3409" spans="32:33" ht="9.9499999999999993" hidden="1" customHeight="1">
      <c r="AF3409" s="6"/>
      <c r="AG3409" s="6"/>
    </row>
    <row r="3410" spans="32:33" ht="9.9499999999999993" hidden="1" customHeight="1">
      <c r="AF3410" s="6"/>
      <c r="AG3410" s="6"/>
    </row>
    <row r="3411" spans="32:33" ht="9.9499999999999993" hidden="1" customHeight="1">
      <c r="AF3411" s="6"/>
      <c r="AG3411" s="6"/>
    </row>
    <row r="3412" spans="32:33" ht="9.9499999999999993" hidden="1" customHeight="1">
      <c r="AF3412" s="6"/>
      <c r="AG3412" s="6"/>
    </row>
    <row r="3413" spans="32:33" ht="9.9499999999999993" hidden="1" customHeight="1">
      <c r="AF3413" s="6"/>
      <c r="AG3413" s="6"/>
    </row>
    <row r="3414" spans="32:33" ht="9.9499999999999993" hidden="1" customHeight="1">
      <c r="AF3414" s="6"/>
      <c r="AG3414" s="6"/>
    </row>
    <row r="3415" spans="32:33" ht="9.9499999999999993" hidden="1" customHeight="1">
      <c r="AF3415" s="6"/>
      <c r="AG3415" s="6"/>
    </row>
    <row r="3416" spans="32:33" ht="9.9499999999999993" hidden="1" customHeight="1">
      <c r="AF3416" s="6"/>
      <c r="AG3416" s="6"/>
    </row>
    <row r="3417" spans="32:33" ht="9.9499999999999993" hidden="1" customHeight="1">
      <c r="AF3417" s="6"/>
      <c r="AG3417" s="6"/>
    </row>
    <row r="3418" spans="32:33" ht="9.9499999999999993" hidden="1" customHeight="1">
      <c r="AF3418" s="6"/>
      <c r="AG3418" s="6"/>
    </row>
    <row r="3419" spans="32:33" ht="9.9499999999999993" hidden="1" customHeight="1">
      <c r="AF3419" s="6"/>
      <c r="AG3419" s="6"/>
    </row>
    <row r="3420" spans="32:33" ht="9.9499999999999993" hidden="1" customHeight="1">
      <c r="AF3420" s="6"/>
      <c r="AG3420" s="6"/>
    </row>
    <row r="3421" spans="32:33" ht="9.9499999999999993" hidden="1" customHeight="1">
      <c r="AF3421" s="6"/>
      <c r="AG3421" s="6"/>
    </row>
    <row r="3422" spans="32:33" ht="9.9499999999999993" hidden="1" customHeight="1">
      <c r="AF3422" s="6"/>
      <c r="AG3422" s="6"/>
    </row>
    <row r="3423" spans="32:33" ht="9.9499999999999993" hidden="1" customHeight="1">
      <c r="AF3423" s="6"/>
      <c r="AG3423" s="6"/>
    </row>
    <row r="3424" spans="32:33" ht="9.9499999999999993" hidden="1" customHeight="1">
      <c r="AF3424" s="6"/>
      <c r="AG3424" s="6"/>
    </row>
    <row r="3425" spans="32:33" ht="9.9499999999999993" hidden="1" customHeight="1">
      <c r="AF3425" s="6"/>
      <c r="AG3425" s="6"/>
    </row>
    <row r="3426" spans="32:33" ht="9.9499999999999993" hidden="1" customHeight="1">
      <c r="AF3426" s="6"/>
      <c r="AG3426" s="6"/>
    </row>
    <row r="3427" spans="32:33" ht="9.9499999999999993" hidden="1" customHeight="1">
      <c r="AF3427" s="6"/>
      <c r="AG3427" s="6"/>
    </row>
    <row r="3428" spans="32:33" ht="9.9499999999999993" hidden="1" customHeight="1">
      <c r="AF3428" s="6"/>
      <c r="AG3428" s="6"/>
    </row>
    <row r="3429" spans="32:33" ht="9.9499999999999993" hidden="1" customHeight="1">
      <c r="AF3429" s="6"/>
      <c r="AG3429" s="6"/>
    </row>
    <row r="3430" spans="32:33" ht="9.9499999999999993" hidden="1" customHeight="1">
      <c r="AF3430" s="6"/>
      <c r="AG3430" s="6"/>
    </row>
    <row r="3431" spans="32:33" ht="9.9499999999999993" hidden="1" customHeight="1">
      <c r="AF3431" s="6"/>
      <c r="AG3431" s="6"/>
    </row>
    <row r="3432" spans="32:33" ht="9.9499999999999993" hidden="1" customHeight="1">
      <c r="AF3432" s="6"/>
      <c r="AG3432" s="6"/>
    </row>
    <row r="3433" spans="32:33" ht="9.9499999999999993" hidden="1" customHeight="1">
      <c r="AF3433" s="6"/>
      <c r="AG3433" s="6"/>
    </row>
    <row r="3434" spans="32:33" ht="9.9499999999999993" hidden="1" customHeight="1">
      <c r="AF3434" s="6"/>
      <c r="AG3434" s="6"/>
    </row>
    <row r="3435" spans="32:33" ht="9.9499999999999993" hidden="1" customHeight="1">
      <c r="AF3435" s="6"/>
      <c r="AG3435" s="6"/>
    </row>
    <row r="3436" spans="32:33" ht="9.9499999999999993" hidden="1" customHeight="1">
      <c r="AF3436" s="6"/>
      <c r="AG3436" s="6"/>
    </row>
    <row r="3437" spans="32:33" ht="9.9499999999999993" hidden="1" customHeight="1">
      <c r="AF3437" s="6"/>
      <c r="AG3437" s="6"/>
    </row>
    <row r="3438" spans="32:33" ht="9.9499999999999993" hidden="1" customHeight="1">
      <c r="AF3438" s="6"/>
      <c r="AG3438" s="6"/>
    </row>
    <row r="3439" spans="32:33" ht="9.9499999999999993" hidden="1" customHeight="1">
      <c r="AF3439" s="6"/>
      <c r="AG3439" s="6"/>
    </row>
    <row r="3440" spans="32:33" ht="9.9499999999999993" hidden="1" customHeight="1">
      <c r="AF3440" s="6"/>
      <c r="AG3440" s="6"/>
    </row>
    <row r="3441" spans="32:33" ht="9.9499999999999993" hidden="1" customHeight="1">
      <c r="AF3441" s="6"/>
      <c r="AG3441" s="6"/>
    </row>
    <row r="3442" spans="32:33" ht="9.9499999999999993" hidden="1" customHeight="1">
      <c r="AF3442" s="6"/>
      <c r="AG3442" s="6"/>
    </row>
    <row r="3443" spans="32:33" ht="9.9499999999999993" hidden="1" customHeight="1">
      <c r="AF3443" s="6"/>
      <c r="AG3443" s="6"/>
    </row>
    <row r="3444" spans="32:33" ht="9.9499999999999993" hidden="1" customHeight="1">
      <c r="AF3444" s="6"/>
      <c r="AG3444" s="6"/>
    </row>
    <row r="3445" spans="32:33" ht="9.9499999999999993" hidden="1" customHeight="1">
      <c r="AF3445" s="6"/>
      <c r="AG3445" s="6"/>
    </row>
    <row r="3446" spans="32:33" ht="9.9499999999999993" hidden="1" customHeight="1">
      <c r="AF3446" s="6"/>
      <c r="AG3446" s="6"/>
    </row>
    <row r="3447" spans="32:33" ht="9.9499999999999993" hidden="1" customHeight="1">
      <c r="AF3447" s="6"/>
      <c r="AG3447" s="6"/>
    </row>
    <row r="3448" spans="32:33" ht="9.9499999999999993" hidden="1" customHeight="1">
      <c r="AF3448" s="6"/>
      <c r="AG3448" s="6"/>
    </row>
    <row r="3449" spans="32:33" ht="9.9499999999999993" hidden="1" customHeight="1">
      <c r="AF3449" s="6"/>
      <c r="AG3449" s="6"/>
    </row>
    <row r="3450" spans="32:33" ht="9.9499999999999993" hidden="1" customHeight="1">
      <c r="AF3450" s="6"/>
      <c r="AG3450" s="6"/>
    </row>
    <row r="3451" spans="32:33" ht="9.9499999999999993" hidden="1" customHeight="1">
      <c r="AF3451" s="6"/>
      <c r="AG3451" s="6"/>
    </row>
    <row r="3452" spans="32:33" ht="9.9499999999999993" hidden="1" customHeight="1">
      <c r="AF3452" s="6"/>
      <c r="AG3452" s="6"/>
    </row>
    <row r="3453" spans="32:33" ht="9.9499999999999993" hidden="1" customHeight="1">
      <c r="AF3453" s="6"/>
      <c r="AG3453" s="6"/>
    </row>
    <row r="3454" spans="32:33" ht="9.9499999999999993" hidden="1" customHeight="1">
      <c r="AF3454" s="6"/>
      <c r="AG3454" s="6"/>
    </row>
    <row r="3455" spans="32:33" ht="9.9499999999999993" hidden="1" customHeight="1">
      <c r="AF3455" s="6"/>
      <c r="AG3455" s="6"/>
    </row>
    <row r="3456" spans="32:33" ht="9.9499999999999993" hidden="1" customHeight="1">
      <c r="AF3456" s="6"/>
      <c r="AG3456" s="6"/>
    </row>
    <row r="3457" spans="32:33" ht="9.9499999999999993" hidden="1" customHeight="1">
      <c r="AF3457" s="6"/>
      <c r="AG3457" s="6"/>
    </row>
    <row r="3458" spans="32:33" ht="9.9499999999999993" hidden="1" customHeight="1">
      <c r="AF3458" s="6"/>
      <c r="AG3458" s="6"/>
    </row>
    <row r="3459" spans="32:33" ht="9.9499999999999993" hidden="1" customHeight="1">
      <c r="AF3459" s="6"/>
      <c r="AG3459" s="6"/>
    </row>
    <row r="3460" spans="32:33" ht="9.9499999999999993" hidden="1" customHeight="1">
      <c r="AF3460" s="6"/>
      <c r="AG3460" s="6"/>
    </row>
    <row r="3461" spans="32:33" ht="9.9499999999999993" hidden="1" customHeight="1">
      <c r="AF3461" s="6"/>
      <c r="AG3461" s="6"/>
    </row>
    <row r="3462" spans="32:33" ht="9.9499999999999993" hidden="1" customHeight="1">
      <c r="AF3462" s="6"/>
      <c r="AG3462" s="6"/>
    </row>
    <row r="3463" spans="32:33" ht="9.9499999999999993" hidden="1" customHeight="1">
      <c r="AF3463" s="6"/>
      <c r="AG3463" s="6"/>
    </row>
    <row r="3464" spans="32:33" ht="9.9499999999999993" hidden="1" customHeight="1">
      <c r="AF3464" s="6"/>
      <c r="AG3464" s="6"/>
    </row>
    <row r="3465" spans="32:33" ht="9.9499999999999993" hidden="1" customHeight="1">
      <c r="AF3465" s="6"/>
      <c r="AG3465" s="6"/>
    </row>
    <row r="3466" spans="32:33" ht="9.9499999999999993" hidden="1" customHeight="1">
      <c r="AF3466" s="6"/>
      <c r="AG3466" s="6"/>
    </row>
    <row r="3467" spans="32:33" ht="9.9499999999999993" hidden="1" customHeight="1">
      <c r="AF3467" s="6"/>
      <c r="AG3467" s="6"/>
    </row>
    <row r="3468" spans="32:33" ht="9.9499999999999993" hidden="1" customHeight="1">
      <c r="AF3468" s="6"/>
      <c r="AG3468" s="6"/>
    </row>
    <row r="3469" spans="32:33" ht="9.9499999999999993" hidden="1" customHeight="1">
      <c r="AF3469" s="6"/>
      <c r="AG3469" s="6"/>
    </row>
    <row r="3470" spans="32:33" ht="9.9499999999999993" hidden="1" customHeight="1">
      <c r="AF3470" s="6"/>
      <c r="AG3470" s="6"/>
    </row>
    <row r="3471" spans="32:33" ht="9.9499999999999993" hidden="1" customHeight="1">
      <c r="AF3471" s="6"/>
      <c r="AG3471" s="6"/>
    </row>
    <row r="3472" spans="32:33" ht="9.9499999999999993" hidden="1" customHeight="1">
      <c r="AF3472" s="6"/>
      <c r="AG3472" s="6"/>
    </row>
    <row r="3473" spans="32:33" ht="9.9499999999999993" hidden="1" customHeight="1">
      <c r="AF3473" s="6"/>
      <c r="AG3473" s="6"/>
    </row>
    <row r="3474" spans="32:33" ht="9.9499999999999993" hidden="1" customHeight="1">
      <c r="AF3474" s="6"/>
      <c r="AG3474" s="6"/>
    </row>
    <row r="3475" spans="32:33" ht="9.9499999999999993" hidden="1" customHeight="1">
      <c r="AF3475" s="6"/>
      <c r="AG3475" s="6"/>
    </row>
    <row r="3476" spans="32:33" ht="9.9499999999999993" hidden="1" customHeight="1">
      <c r="AF3476" s="6"/>
      <c r="AG3476" s="6"/>
    </row>
    <row r="3477" spans="32:33" ht="9.9499999999999993" hidden="1" customHeight="1">
      <c r="AF3477" s="6"/>
      <c r="AG3477" s="6"/>
    </row>
    <row r="3478" spans="32:33" ht="9.9499999999999993" hidden="1" customHeight="1">
      <c r="AF3478" s="6"/>
      <c r="AG3478" s="6"/>
    </row>
    <row r="3479" spans="32:33" ht="9.9499999999999993" hidden="1" customHeight="1">
      <c r="AF3479" s="6"/>
      <c r="AG3479" s="6"/>
    </row>
    <row r="3480" spans="32:33" ht="9.9499999999999993" hidden="1" customHeight="1">
      <c r="AF3480" s="6"/>
      <c r="AG3480" s="6"/>
    </row>
    <row r="3481" spans="32:33" ht="9.9499999999999993" hidden="1" customHeight="1">
      <c r="AF3481" s="6"/>
      <c r="AG3481" s="6"/>
    </row>
    <row r="3482" spans="32:33" ht="9.9499999999999993" hidden="1" customHeight="1">
      <c r="AF3482" s="6"/>
      <c r="AG3482" s="6"/>
    </row>
    <row r="3483" spans="32:33" ht="9.9499999999999993" hidden="1" customHeight="1">
      <c r="AF3483" s="6"/>
      <c r="AG3483" s="6"/>
    </row>
    <row r="3484" spans="32:33" ht="9.9499999999999993" hidden="1" customHeight="1">
      <c r="AF3484" s="6"/>
      <c r="AG3484" s="6"/>
    </row>
    <row r="3485" spans="32:33" ht="9.9499999999999993" hidden="1" customHeight="1">
      <c r="AF3485" s="6"/>
      <c r="AG3485" s="6"/>
    </row>
    <row r="3486" spans="32:33" ht="9.9499999999999993" hidden="1" customHeight="1">
      <c r="AF3486" s="6"/>
      <c r="AG3486" s="6"/>
    </row>
    <row r="3487" spans="32:33" ht="9.9499999999999993" hidden="1" customHeight="1">
      <c r="AF3487" s="6"/>
      <c r="AG3487" s="6"/>
    </row>
    <row r="3488" spans="32:33" ht="9.9499999999999993" hidden="1" customHeight="1">
      <c r="AF3488" s="6"/>
      <c r="AG3488" s="6"/>
    </row>
    <row r="3489" spans="32:33" ht="9.9499999999999993" hidden="1" customHeight="1">
      <c r="AF3489" s="6"/>
      <c r="AG3489" s="6"/>
    </row>
    <row r="3490" spans="32:33" ht="9.9499999999999993" hidden="1" customHeight="1">
      <c r="AF3490" s="6"/>
      <c r="AG3490" s="6"/>
    </row>
    <row r="3491" spans="32:33" ht="9.9499999999999993" hidden="1" customHeight="1">
      <c r="AF3491" s="6"/>
      <c r="AG3491" s="6"/>
    </row>
    <row r="3492" spans="32:33" ht="9.9499999999999993" hidden="1" customHeight="1">
      <c r="AF3492" s="6"/>
      <c r="AG3492" s="6"/>
    </row>
    <row r="3493" spans="32:33" ht="9.9499999999999993" hidden="1" customHeight="1">
      <c r="AF3493" s="6"/>
      <c r="AG3493" s="6"/>
    </row>
    <row r="3494" spans="32:33" ht="9.9499999999999993" hidden="1" customHeight="1">
      <c r="AF3494" s="6"/>
      <c r="AG3494" s="6"/>
    </row>
    <row r="3495" spans="32:33" ht="9.9499999999999993" hidden="1" customHeight="1">
      <c r="AF3495" s="6"/>
      <c r="AG3495" s="6"/>
    </row>
    <row r="3496" spans="32:33" ht="9.9499999999999993" hidden="1" customHeight="1">
      <c r="AF3496" s="6"/>
      <c r="AG3496" s="6"/>
    </row>
    <row r="3497" spans="32:33" ht="9.9499999999999993" hidden="1" customHeight="1">
      <c r="AF3497" s="6"/>
      <c r="AG3497" s="6"/>
    </row>
    <row r="3498" spans="32:33" ht="9.9499999999999993" hidden="1" customHeight="1">
      <c r="AF3498" s="6"/>
      <c r="AG3498" s="6"/>
    </row>
    <row r="3499" spans="32:33" ht="9.9499999999999993" hidden="1" customHeight="1">
      <c r="AF3499" s="6"/>
      <c r="AG3499" s="6"/>
    </row>
    <row r="3500" spans="32:33" ht="9.9499999999999993" hidden="1" customHeight="1">
      <c r="AF3500" s="6"/>
      <c r="AG3500" s="6"/>
    </row>
    <row r="3501" spans="32:33" ht="9.9499999999999993" hidden="1" customHeight="1">
      <c r="AF3501" s="6"/>
      <c r="AG3501" s="6"/>
    </row>
    <row r="3502" spans="32:33" ht="9.9499999999999993" hidden="1" customHeight="1">
      <c r="AF3502" s="6"/>
      <c r="AG3502" s="6"/>
    </row>
    <row r="3503" spans="32:33" ht="9.9499999999999993" hidden="1" customHeight="1">
      <c r="AF3503" s="6"/>
      <c r="AG3503" s="6"/>
    </row>
    <row r="3504" spans="32:33" ht="9.9499999999999993" hidden="1" customHeight="1">
      <c r="AF3504" s="6"/>
      <c r="AG3504" s="6"/>
    </row>
    <row r="3505" spans="32:33" ht="9.9499999999999993" hidden="1" customHeight="1">
      <c r="AF3505" s="6"/>
      <c r="AG3505" s="6"/>
    </row>
    <row r="3506" spans="32:33" ht="9.9499999999999993" hidden="1" customHeight="1">
      <c r="AF3506" s="6"/>
      <c r="AG3506" s="6"/>
    </row>
    <row r="3507" spans="32:33" ht="9.9499999999999993" hidden="1" customHeight="1">
      <c r="AF3507" s="6"/>
      <c r="AG3507" s="6"/>
    </row>
    <row r="3508" spans="32:33" ht="9.9499999999999993" hidden="1" customHeight="1">
      <c r="AF3508" s="6"/>
      <c r="AG3508" s="6"/>
    </row>
    <row r="3509" spans="32:33" ht="9.9499999999999993" hidden="1" customHeight="1">
      <c r="AF3509" s="6"/>
      <c r="AG3509" s="6"/>
    </row>
    <row r="3510" spans="32:33" ht="9.9499999999999993" hidden="1" customHeight="1">
      <c r="AF3510" s="6"/>
      <c r="AG3510" s="6"/>
    </row>
    <row r="3511" spans="32:33" ht="9.9499999999999993" hidden="1" customHeight="1">
      <c r="AF3511" s="6"/>
      <c r="AG3511" s="6"/>
    </row>
    <row r="3512" spans="32:33" ht="9.9499999999999993" hidden="1" customHeight="1">
      <c r="AF3512" s="6"/>
      <c r="AG3512" s="6"/>
    </row>
    <row r="3513" spans="32:33" ht="9.9499999999999993" hidden="1" customHeight="1">
      <c r="AF3513" s="6"/>
      <c r="AG3513" s="6"/>
    </row>
    <row r="3514" spans="32:33" ht="9.9499999999999993" hidden="1" customHeight="1">
      <c r="AF3514" s="6"/>
      <c r="AG3514" s="6"/>
    </row>
    <row r="3515" spans="32:33" ht="9.9499999999999993" hidden="1" customHeight="1">
      <c r="AF3515" s="6"/>
      <c r="AG3515" s="6"/>
    </row>
    <row r="3516" spans="32:33" ht="9.9499999999999993" hidden="1" customHeight="1">
      <c r="AF3516" s="6"/>
      <c r="AG3516" s="6"/>
    </row>
    <row r="3517" spans="32:33" ht="9.9499999999999993" hidden="1" customHeight="1">
      <c r="AF3517" s="6"/>
      <c r="AG3517" s="6"/>
    </row>
    <row r="3518" spans="32:33" ht="9.9499999999999993" hidden="1" customHeight="1">
      <c r="AF3518" s="6"/>
      <c r="AG3518" s="6"/>
    </row>
    <row r="3519" spans="32:33" ht="9.9499999999999993" hidden="1" customHeight="1">
      <c r="AF3519" s="6"/>
      <c r="AG3519" s="6"/>
    </row>
    <row r="3520" spans="32:33" ht="9.9499999999999993" hidden="1" customHeight="1">
      <c r="AF3520" s="6"/>
      <c r="AG3520" s="6"/>
    </row>
    <row r="3521" spans="32:33" ht="9.9499999999999993" hidden="1" customHeight="1">
      <c r="AF3521" s="6"/>
      <c r="AG3521" s="6"/>
    </row>
    <row r="3522" spans="32:33" ht="9.9499999999999993" hidden="1" customHeight="1">
      <c r="AF3522" s="6"/>
      <c r="AG3522" s="6"/>
    </row>
    <row r="3523" spans="32:33" ht="9.9499999999999993" hidden="1" customHeight="1">
      <c r="AF3523" s="6"/>
      <c r="AG3523" s="6"/>
    </row>
    <row r="3524" spans="32:33" ht="9.9499999999999993" hidden="1" customHeight="1">
      <c r="AF3524" s="6"/>
      <c r="AG3524" s="6"/>
    </row>
    <row r="3525" spans="32:33" ht="9.9499999999999993" hidden="1" customHeight="1">
      <c r="AF3525" s="6"/>
      <c r="AG3525" s="6"/>
    </row>
    <row r="3526" spans="32:33" ht="9.9499999999999993" hidden="1" customHeight="1">
      <c r="AF3526" s="6"/>
      <c r="AG3526" s="6"/>
    </row>
    <row r="3527" spans="32:33" ht="9.9499999999999993" hidden="1" customHeight="1">
      <c r="AF3527" s="6"/>
      <c r="AG3527" s="6"/>
    </row>
    <row r="3528" spans="32:33" ht="9.9499999999999993" hidden="1" customHeight="1">
      <c r="AF3528" s="6"/>
      <c r="AG3528" s="6"/>
    </row>
    <row r="3529" spans="32:33" ht="9.9499999999999993" hidden="1" customHeight="1">
      <c r="AF3529" s="6"/>
      <c r="AG3529" s="6"/>
    </row>
    <row r="3530" spans="32:33" ht="9.9499999999999993" hidden="1" customHeight="1">
      <c r="AF3530" s="6"/>
      <c r="AG3530" s="6"/>
    </row>
    <row r="3531" spans="32:33" ht="9.9499999999999993" hidden="1" customHeight="1">
      <c r="AF3531" s="6"/>
      <c r="AG3531" s="6"/>
    </row>
    <row r="3532" spans="32:33" ht="9.9499999999999993" hidden="1" customHeight="1">
      <c r="AF3532" s="6"/>
      <c r="AG3532" s="6"/>
    </row>
    <row r="3533" spans="32:33" ht="9.9499999999999993" hidden="1" customHeight="1">
      <c r="AF3533" s="6"/>
      <c r="AG3533" s="6"/>
    </row>
    <row r="3534" spans="32:33" ht="9.9499999999999993" hidden="1" customHeight="1">
      <c r="AF3534" s="6"/>
      <c r="AG3534" s="6"/>
    </row>
    <row r="3535" spans="32:33" ht="9.9499999999999993" hidden="1" customHeight="1">
      <c r="AF3535" s="6"/>
      <c r="AG3535" s="6"/>
    </row>
    <row r="3536" spans="32:33" ht="9.9499999999999993" hidden="1" customHeight="1">
      <c r="AF3536" s="6"/>
      <c r="AG3536" s="6"/>
    </row>
    <row r="3537" spans="32:33" ht="9.9499999999999993" hidden="1" customHeight="1">
      <c r="AF3537" s="6"/>
      <c r="AG3537" s="6"/>
    </row>
    <row r="3538" spans="32:33" ht="9.9499999999999993" hidden="1" customHeight="1">
      <c r="AF3538" s="6"/>
      <c r="AG3538" s="6"/>
    </row>
    <row r="3539" spans="32:33" ht="9.9499999999999993" hidden="1" customHeight="1">
      <c r="AF3539" s="6"/>
      <c r="AG3539" s="6"/>
    </row>
    <row r="3540" spans="32:33" ht="9.9499999999999993" hidden="1" customHeight="1">
      <c r="AF3540" s="6"/>
      <c r="AG3540" s="6"/>
    </row>
    <row r="3541" spans="32:33" ht="9.9499999999999993" hidden="1" customHeight="1">
      <c r="AF3541" s="6"/>
      <c r="AG3541" s="6"/>
    </row>
    <row r="3542" spans="32:33" ht="9.9499999999999993" hidden="1" customHeight="1">
      <c r="AF3542" s="6"/>
      <c r="AG3542" s="6"/>
    </row>
    <row r="3543" spans="32:33" ht="9.9499999999999993" hidden="1" customHeight="1">
      <c r="AF3543" s="6"/>
      <c r="AG3543" s="6"/>
    </row>
    <row r="3544" spans="32:33" ht="9.9499999999999993" hidden="1" customHeight="1">
      <c r="AF3544" s="6"/>
      <c r="AG3544" s="6"/>
    </row>
    <row r="3545" spans="32:33" ht="9.9499999999999993" hidden="1" customHeight="1">
      <c r="AF3545" s="6"/>
      <c r="AG3545" s="6"/>
    </row>
    <row r="3546" spans="32:33" ht="9.9499999999999993" hidden="1" customHeight="1">
      <c r="AF3546" s="6"/>
      <c r="AG3546" s="6"/>
    </row>
    <row r="3547" spans="32:33" ht="9.9499999999999993" hidden="1" customHeight="1">
      <c r="AF3547" s="6"/>
      <c r="AG3547" s="6"/>
    </row>
    <row r="3548" spans="32:33" ht="9.9499999999999993" hidden="1" customHeight="1">
      <c r="AF3548" s="6"/>
      <c r="AG3548" s="6"/>
    </row>
    <row r="3549" spans="32:33" ht="9.9499999999999993" hidden="1" customHeight="1">
      <c r="AF3549" s="6"/>
      <c r="AG3549" s="6"/>
    </row>
    <row r="3550" spans="32:33" ht="9.9499999999999993" hidden="1" customHeight="1">
      <c r="AF3550" s="6"/>
      <c r="AG3550" s="6"/>
    </row>
    <row r="3551" spans="32:33" ht="9.9499999999999993" hidden="1" customHeight="1">
      <c r="AF3551" s="6"/>
      <c r="AG3551" s="6"/>
    </row>
    <row r="3552" spans="32:33" ht="9.9499999999999993" hidden="1" customHeight="1">
      <c r="AF3552" s="6"/>
      <c r="AG3552" s="6"/>
    </row>
    <row r="3553" spans="32:33" ht="9.9499999999999993" hidden="1" customHeight="1">
      <c r="AF3553" s="6"/>
      <c r="AG3553" s="6"/>
    </row>
    <row r="3554" spans="32:33" ht="9.9499999999999993" hidden="1" customHeight="1">
      <c r="AF3554" s="6"/>
      <c r="AG3554" s="6"/>
    </row>
    <row r="3555" spans="32:33" ht="9.9499999999999993" hidden="1" customHeight="1">
      <c r="AF3555" s="6"/>
      <c r="AG3555" s="6"/>
    </row>
    <row r="3556" spans="32:33" ht="9.9499999999999993" hidden="1" customHeight="1">
      <c r="AF3556" s="6"/>
      <c r="AG3556" s="6"/>
    </row>
    <row r="3557" spans="32:33" ht="9.9499999999999993" hidden="1" customHeight="1">
      <c r="AF3557" s="6"/>
      <c r="AG3557" s="6"/>
    </row>
    <row r="3558" spans="32:33" ht="9.9499999999999993" hidden="1" customHeight="1">
      <c r="AF3558" s="6"/>
      <c r="AG3558" s="6"/>
    </row>
    <row r="3559" spans="32:33" ht="9.9499999999999993" hidden="1" customHeight="1">
      <c r="AF3559" s="6"/>
      <c r="AG3559" s="6"/>
    </row>
    <row r="3560" spans="32:33" ht="9.9499999999999993" hidden="1" customHeight="1">
      <c r="AF3560" s="6"/>
      <c r="AG3560" s="6"/>
    </row>
    <row r="3561" spans="32:33" ht="9.9499999999999993" hidden="1" customHeight="1">
      <c r="AF3561" s="6"/>
      <c r="AG3561" s="6"/>
    </row>
    <row r="3562" spans="32:33" ht="9.9499999999999993" hidden="1" customHeight="1">
      <c r="AF3562" s="6"/>
      <c r="AG3562" s="6"/>
    </row>
    <row r="3563" spans="32:33" ht="9.9499999999999993" hidden="1" customHeight="1">
      <c r="AF3563" s="6"/>
      <c r="AG3563" s="6"/>
    </row>
    <row r="3564" spans="32:33" ht="9.9499999999999993" hidden="1" customHeight="1">
      <c r="AF3564" s="6"/>
      <c r="AG3564" s="6"/>
    </row>
    <row r="3565" spans="32:33" ht="9.9499999999999993" hidden="1" customHeight="1">
      <c r="AF3565" s="6"/>
      <c r="AG3565" s="6"/>
    </row>
    <row r="3566" spans="32:33" ht="9.9499999999999993" hidden="1" customHeight="1">
      <c r="AF3566" s="6"/>
      <c r="AG3566" s="6"/>
    </row>
    <row r="3567" spans="32:33" ht="9.9499999999999993" hidden="1" customHeight="1">
      <c r="AF3567" s="6"/>
      <c r="AG3567" s="6"/>
    </row>
    <row r="3568" spans="32:33" ht="9.9499999999999993" hidden="1" customHeight="1">
      <c r="AF3568" s="6"/>
      <c r="AG3568" s="6"/>
    </row>
    <row r="3569" spans="32:33" ht="9.9499999999999993" hidden="1" customHeight="1">
      <c r="AF3569" s="6"/>
      <c r="AG3569" s="6"/>
    </row>
    <row r="3570" spans="32:33" ht="9.9499999999999993" hidden="1" customHeight="1">
      <c r="AF3570" s="6"/>
      <c r="AG3570" s="6"/>
    </row>
    <row r="3571" spans="32:33" ht="9.9499999999999993" hidden="1" customHeight="1">
      <c r="AF3571" s="6"/>
      <c r="AG3571" s="6"/>
    </row>
    <row r="3572" spans="32:33" ht="9.9499999999999993" hidden="1" customHeight="1">
      <c r="AF3572" s="6"/>
      <c r="AG3572" s="6"/>
    </row>
    <row r="3573" spans="32:33" ht="9.9499999999999993" hidden="1" customHeight="1">
      <c r="AF3573" s="6"/>
      <c r="AG3573" s="6"/>
    </row>
    <row r="3574" spans="32:33" ht="9.9499999999999993" hidden="1" customHeight="1">
      <c r="AF3574" s="6"/>
      <c r="AG3574" s="6"/>
    </row>
    <row r="3575" spans="32:33" ht="9.9499999999999993" hidden="1" customHeight="1">
      <c r="AF3575" s="6"/>
      <c r="AG3575" s="6"/>
    </row>
    <row r="3576" spans="32:33" ht="9.9499999999999993" hidden="1" customHeight="1">
      <c r="AF3576" s="6"/>
      <c r="AG3576" s="6"/>
    </row>
    <row r="3577" spans="32:33" ht="9.9499999999999993" hidden="1" customHeight="1">
      <c r="AF3577" s="6"/>
      <c r="AG3577" s="6"/>
    </row>
    <row r="3578" spans="32:33" ht="9.9499999999999993" hidden="1" customHeight="1">
      <c r="AF3578" s="6"/>
      <c r="AG3578" s="6"/>
    </row>
    <row r="3579" spans="32:33" ht="9.9499999999999993" hidden="1" customHeight="1">
      <c r="AF3579" s="6"/>
      <c r="AG3579" s="6"/>
    </row>
    <row r="3580" spans="32:33" ht="9.9499999999999993" hidden="1" customHeight="1">
      <c r="AF3580" s="6"/>
      <c r="AG3580" s="6"/>
    </row>
    <row r="3581" spans="32:33" ht="9.9499999999999993" hidden="1" customHeight="1">
      <c r="AF3581" s="6"/>
      <c r="AG3581" s="6"/>
    </row>
    <row r="3582" spans="32:33" ht="9.9499999999999993" hidden="1" customHeight="1">
      <c r="AF3582" s="6"/>
      <c r="AG3582" s="6"/>
    </row>
    <row r="3583" spans="32:33" ht="9.9499999999999993" hidden="1" customHeight="1">
      <c r="AF3583" s="6"/>
      <c r="AG3583" s="6"/>
    </row>
    <row r="3584" spans="32:33" ht="9.9499999999999993" hidden="1" customHeight="1">
      <c r="AF3584" s="6"/>
      <c r="AG3584" s="6"/>
    </row>
    <row r="3585" spans="32:33" ht="9.9499999999999993" hidden="1" customHeight="1">
      <c r="AF3585" s="6"/>
      <c r="AG3585" s="6"/>
    </row>
    <row r="3586" spans="32:33" ht="9.9499999999999993" hidden="1" customHeight="1">
      <c r="AF3586" s="6"/>
      <c r="AG3586" s="6"/>
    </row>
    <row r="3587" spans="32:33" ht="9.9499999999999993" hidden="1" customHeight="1">
      <c r="AF3587" s="6"/>
      <c r="AG3587" s="6"/>
    </row>
    <row r="3588" spans="32:33" ht="9.9499999999999993" hidden="1" customHeight="1">
      <c r="AF3588" s="6"/>
      <c r="AG3588" s="6"/>
    </row>
    <row r="3589" spans="32:33" ht="9.9499999999999993" hidden="1" customHeight="1">
      <c r="AF3589" s="6"/>
      <c r="AG3589" s="6"/>
    </row>
    <row r="3590" spans="32:33" ht="9.9499999999999993" hidden="1" customHeight="1">
      <c r="AF3590" s="6"/>
      <c r="AG3590" s="6"/>
    </row>
    <row r="3591" spans="32:33" ht="9.9499999999999993" hidden="1" customHeight="1">
      <c r="AF3591" s="6"/>
      <c r="AG3591" s="6"/>
    </row>
    <row r="3592" spans="32:33" ht="9.9499999999999993" hidden="1" customHeight="1">
      <c r="AF3592" s="6"/>
      <c r="AG3592" s="6"/>
    </row>
    <row r="3593" spans="32:33" ht="9.9499999999999993" hidden="1" customHeight="1">
      <c r="AF3593" s="6"/>
      <c r="AG3593" s="6"/>
    </row>
    <row r="3594" spans="32:33" ht="9.9499999999999993" hidden="1" customHeight="1">
      <c r="AF3594" s="6"/>
      <c r="AG3594" s="6"/>
    </row>
    <row r="3595" spans="32:33" ht="9.9499999999999993" hidden="1" customHeight="1">
      <c r="AF3595" s="6"/>
      <c r="AG3595" s="6"/>
    </row>
    <row r="3596" spans="32:33" ht="9.9499999999999993" hidden="1" customHeight="1">
      <c r="AF3596" s="6"/>
      <c r="AG3596" s="6"/>
    </row>
    <row r="3597" spans="32:33" ht="9.9499999999999993" hidden="1" customHeight="1">
      <c r="AF3597" s="6"/>
      <c r="AG3597" s="6"/>
    </row>
    <row r="3598" spans="32:33" ht="9.9499999999999993" hidden="1" customHeight="1">
      <c r="AF3598" s="6"/>
      <c r="AG3598" s="6"/>
    </row>
    <row r="3599" spans="32:33" ht="9.9499999999999993" hidden="1" customHeight="1">
      <c r="AF3599" s="6"/>
      <c r="AG3599" s="6"/>
    </row>
    <row r="3600" spans="32:33" ht="9.9499999999999993" hidden="1" customHeight="1">
      <c r="AF3600" s="6"/>
      <c r="AG3600" s="6"/>
    </row>
    <row r="3601" spans="32:33" ht="9.9499999999999993" hidden="1" customHeight="1">
      <c r="AF3601" s="6"/>
      <c r="AG3601" s="6"/>
    </row>
    <row r="3602" spans="32:33" ht="9.9499999999999993" hidden="1" customHeight="1">
      <c r="AF3602" s="6"/>
      <c r="AG3602" s="6"/>
    </row>
    <row r="3603" spans="32:33" ht="9.9499999999999993" hidden="1" customHeight="1">
      <c r="AF3603" s="6"/>
      <c r="AG3603" s="6"/>
    </row>
    <row r="3604" spans="32:33" ht="9.9499999999999993" hidden="1" customHeight="1">
      <c r="AF3604" s="6"/>
      <c r="AG3604" s="6"/>
    </row>
    <row r="3605" spans="32:33" ht="9.9499999999999993" hidden="1" customHeight="1">
      <c r="AF3605" s="6"/>
      <c r="AG3605" s="6"/>
    </row>
    <row r="3606" spans="32:33" ht="9.9499999999999993" hidden="1" customHeight="1">
      <c r="AF3606" s="6"/>
      <c r="AG3606" s="6"/>
    </row>
    <row r="3607" spans="32:33" ht="9.9499999999999993" hidden="1" customHeight="1">
      <c r="AF3607" s="6"/>
      <c r="AG3607" s="6"/>
    </row>
    <row r="3608" spans="32:33" ht="9.9499999999999993" hidden="1" customHeight="1">
      <c r="AF3608" s="6"/>
      <c r="AG3608" s="6"/>
    </row>
    <row r="3609" spans="32:33" ht="9.9499999999999993" hidden="1" customHeight="1">
      <c r="AF3609" s="6"/>
      <c r="AG3609" s="6"/>
    </row>
    <row r="3610" spans="32:33" ht="9.9499999999999993" hidden="1" customHeight="1">
      <c r="AF3610" s="6"/>
      <c r="AG3610" s="6"/>
    </row>
    <row r="3611" spans="32:33" ht="9.9499999999999993" hidden="1" customHeight="1">
      <c r="AF3611" s="6"/>
      <c r="AG3611" s="6"/>
    </row>
    <row r="3612" spans="32:33" ht="9.9499999999999993" hidden="1" customHeight="1">
      <c r="AF3612" s="6"/>
      <c r="AG3612" s="6"/>
    </row>
    <row r="3613" spans="32:33" ht="9.9499999999999993" hidden="1" customHeight="1">
      <c r="AF3613" s="6"/>
      <c r="AG3613" s="6"/>
    </row>
    <row r="3614" spans="32:33" ht="9.9499999999999993" hidden="1" customHeight="1">
      <c r="AF3614" s="6"/>
      <c r="AG3614" s="6"/>
    </row>
    <row r="3615" spans="32:33" ht="9.9499999999999993" hidden="1" customHeight="1">
      <c r="AF3615" s="6"/>
      <c r="AG3615" s="6"/>
    </row>
    <row r="3616" spans="32:33" ht="9.9499999999999993" hidden="1" customHeight="1">
      <c r="AF3616" s="6"/>
      <c r="AG3616" s="6"/>
    </row>
    <row r="3617" spans="32:33" ht="9.9499999999999993" hidden="1" customHeight="1">
      <c r="AF3617" s="6"/>
      <c r="AG3617" s="6"/>
    </row>
    <row r="3618" spans="32:33" ht="9.9499999999999993" hidden="1" customHeight="1">
      <c r="AF3618" s="6"/>
      <c r="AG3618" s="6"/>
    </row>
    <row r="3619" spans="32:33" ht="9.9499999999999993" hidden="1" customHeight="1">
      <c r="AF3619" s="6"/>
      <c r="AG3619" s="6"/>
    </row>
    <row r="3620" spans="32:33" ht="9.9499999999999993" hidden="1" customHeight="1">
      <c r="AF3620" s="6"/>
      <c r="AG3620" s="6"/>
    </row>
    <row r="3621" spans="32:33" ht="9.9499999999999993" hidden="1" customHeight="1">
      <c r="AF3621" s="6"/>
      <c r="AG3621" s="6"/>
    </row>
    <row r="3622" spans="32:33" ht="9.9499999999999993" hidden="1" customHeight="1">
      <c r="AF3622" s="6"/>
      <c r="AG3622" s="6"/>
    </row>
    <row r="3623" spans="32:33" ht="9.9499999999999993" hidden="1" customHeight="1">
      <c r="AF3623" s="6"/>
      <c r="AG3623" s="6"/>
    </row>
    <row r="3624" spans="32:33" ht="9.9499999999999993" hidden="1" customHeight="1">
      <c r="AF3624" s="6"/>
      <c r="AG3624" s="6"/>
    </row>
    <row r="3625" spans="32:33" ht="9.9499999999999993" hidden="1" customHeight="1">
      <c r="AF3625" s="6"/>
      <c r="AG3625" s="6"/>
    </row>
    <row r="3626" spans="32:33" ht="9.9499999999999993" hidden="1" customHeight="1">
      <c r="AF3626" s="6"/>
      <c r="AG3626" s="6"/>
    </row>
    <row r="3627" spans="32:33" ht="9.9499999999999993" hidden="1" customHeight="1">
      <c r="AF3627" s="6"/>
      <c r="AG3627" s="6"/>
    </row>
    <row r="3628" spans="32:33" ht="9.9499999999999993" hidden="1" customHeight="1">
      <c r="AF3628" s="6"/>
      <c r="AG3628" s="6"/>
    </row>
    <row r="3629" spans="32:33" ht="9.9499999999999993" hidden="1" customHeight="1">
      <c r="AF3629" s="6"/>
      <c r="AG3629" s="6"/>
    </row>
    <row r="3630" spans="32:33" ht="9.9499999999999993" hidden="1" customHeight="1">
      <c r="AF3630" s="6"/>
      <c r="AG3630" s="6"/>
    </row>
    <row r="3631" spans="32:33" ht="9.9499999999999993" hidden="1" customHeight="1">
      <c r="AF3631" s="6"/>
      <c r="AG3631" s="6"/>
    </row>
    <row r="3632" spans="32:33" ht="9.9499999999999993" hidden="1" customHeight="1">
      <c r="AF3632" s="6"/>
      <c r="AG3632" s="6"/>
    </row>
    <row r="3633" spans="32:33" ht="9.9499999999999993" hidden="1" customHeight="1">
      <c r="AF3633" s="6"/>
      <c r="AG3633" s="6"/>
    </row>
    <row r="3634" spans="32:33" ht="9.9499999999999993" hidden="1" customHeight="1">
      <c r="AF3634" s="6"/>
      <c r="AG3634" s="6"/>
    </row>
    <row r="3635" spans="32:33" ht="9.9499999999999993" hidden="1" customHeight="1">
      <c r="AF3635" s="6"/>
      <c r="AG3635" s="6"/>
    </row>
    <row r="3636" spans="32:33" ht="9.9499999999999993" hidden="1" customHeight="1">
      <c r="AF3636" s="6"/>
      <c r="AG3636" s="6"/>
    </row>
    <row r="3637" spans="32:33" ht="9.9499999999999993" hidden="1" customHeight="1">
      <c r="AF3637" s="6"/>
      <c r="AG3637" s="6"/>
    </row>
    <row r="3638" spans="32:33" ht="9.9499999999999993" hidden="1" customHeight="1">
      <c r="AF3638" s="6"/>
      <c r="AG3638" s="6"/>
    </row>
    <row r="3639" spans="32:33" ht="9.9499999999999993" hidden="1" customHeight="1">
      <c r="AF3639" s="6"/>
      <c r="AG3639" s="6"/>
    </row>
    <row r="3640" spans="32:33" ht="9.9499999999999993" hidden="1" customHeight="1">
      <c r="AF3640" s="6"/>
      <c r="AG3640" s="6"/>
    </row>
    <row r="3641" spans="32:33" ht="9.9499999999999993" hidden="1" customHeight="1">
      <c r="AF3641" s="6"/>
      <c r="AG3641" s="6"/>
    </row>
    <row r="3642" spans="32:33" ht="9.9499999999999993" hidden="1" customHeight="1">
      <c r="AF3642" s="6"/>
      <c r="AG3642" s="6"/>
    </row>
    <row r="3643" spans="32:33" ht="9.9499999999999993" hidden="1" customHeight="1">
      <c r="AF3643" s="6"/>
      <c r="AG3643" s="6"/>
    </row>
    <row r="3644" spans="32:33" ht="9.9499999999999993" hidden="1" customHeight="1">
      <c r="AF3644" s="6"/>
      <c r="AG3644" s="6"/>
    </row>
    <row r="3645" spans="32:33" ht="9.9499999999999993" hidden="1" customHeight="1">
      <c r="AF3645" s="6"/>
      <c r="AG3645" s="6"/>
    </row>
    <row r="3646" spans="32:33" ht="9.9499999999999993" hidden="1" customHeight="1">
      <c r="AF3646" s="6"/>
      <c r="AG3646" s="6"/>
    </row>
    <row r="3647" spans="32:33" ht="9.9499999999999993" hidden="1" customHeight="1">
      <c r="AF3647" s="6"/>
      <c r="AG3647" s="6"/>
    </row>
    <row r="3648" spans="32:33" ht="9.9499999999999993" hidden="1" customHeight="1">
      <c r="AF3648" s="6"/>
      <c r="AG3648" s="6"/>
    </row>
    <row r="3649" spans="32:33" ht="9.9499999999999993" hidden="1" customHeight="1">
      <c r="AF3649" s="6"/>
      <c r="AG3649" s="6"/>
    </row>
    <row r="3650" spans="32:33" ht="9.9499999999999993" hidden="1" customHeight="1">
      <c r="AF3650" s="6"/>
      <c r="AG3650" s="6"/>
    </row>
    <row r="3651" spans="32:33" ht="9.9499999999999993" hidden="1" customHeight="1">
      <c r="AF3651" s="6"/>
      <c r="AG3651" s="6"/>
    </row>
    <row r="3652" spans="32:33" ht="9.9499999999999993" hidden="1" customHeight="1">
      <c r="AF3652" s="6"/>
      <c r="AG3652" s="6"/>
    </row>
    <row r="3653" spans="32:33" ht="9.9499999999999993" hidden="1" customHeight="1">
      <c r="AF3653" s="6"/>
      <c r="AG3653" s="6"/>
    </row>
    <row r="3654" spans="32:33" ht="9.9499999999999993" hidden="1" customHeight="1">
      <c r="AF3654" s="6"/>
      <c r="AG3654" s="6"/>
    </row>
    <row r="3655" spans="32:33" ht="9.9499999999999993" hidden="1" customHeight="1">
      <c r="AF3655" s="6"/>
      <c r="AG3655" s="6"/>
    </row>
    <row r="3656" spans="32:33" ht="9.9499999999999993" hidden="1" customHeight="1">
      <c r="AF3656" s="6"/>
      <c r="AG3656" s="6"/>
    </row>
    <row r="3657" spans="32:33" ht="9.9499999999999993" hidden="1" customHeight="1">
      <c r="AF3657" s="6"/>
      <c r="AG3657" s="6"/>
    </row>
    <row r="3658" spans="32:33" ht="9.9499999999999993" hidden="1" customHeight="1">
      <c r="AF3658" s="6"/>
      <c r="AG3658" s="6"/>
    </row>
    <row r="3659" spans="32:33" ht="9.9499999999999993" hidden="1" customHeight="1">
      <c r="AF3659" s="6"/>
      <c r="AG3659" s="6"/>
    </row>
    <row r="3660" spans="32:33" ht="9.9499999999999993" hidden="1" customHeight="1">
      <c r="AF3660" s="6"/>
      <c r="AG3660" s="6"/>
    </row>
    <row r="3661" spans="32:33" ht="9.9499999999999993" hidden="1" customHeight="1">
      <c r="AF3661" s="6"/>
      <c r="AG3661" s="6"/>
    </row>
    <row r="3662" spans="32:33" ht="9.9499999999999993" hidden="1" customHeight="1">
      <c r="AF3662" s="6"/>
      <c r="AG3662" s="6"/>
    </row>
    <row r="3663" spans="32:33" ht="9.9499999999999993" hidden="1" customHeight="1">
      <c r="AF3663" s="6"/>
      <c r="AG3663" s="6"/>
    </row>
    <row r="3664" spans="32:33" ht="9.9499999999999993" hidden="1" customHeight="1">
      <c r="AF3664" s="6"/>
      <c r="AG3664" s="6"/>
    </row>
    <row r="3665" spans="32:33" ht="9.9499999999999993" hidden="1" customHeight="1">
      <c r="AF3665" s="6"/>
      <c r="AG3665" s="6"/>
    </row>
    <row r="3666" spans="32:33" ht="9.9499999999999993" hidden="1" customHeight="1">
      <c r="AF3666" s="6"/>
      <c r="AG3666" s="6"/>
    </row>
    <row r="3667" spans="32:33" ht="9.9499999999999993" hidden="1" customHeight="1">
      <c r="AF3667" s="6"/>
      <c r="AG3667" s="6"/>
    </row>
    <row r="3668" spans="32:33" ht="9.9499999999999993" hidden="1" customHeight="1">
      <c r="AF3668" s="6"/>
      <c r="AG3668" s="6"/>
    </row>
    <row r="3669" spans="32:33" ht="9.9499999999999993" hidden="1" customHeight="1">
      <c r="AF3669" s="6"/>
      <c r="AG3669" s="6"/>
    </row>
    <row r="3670" spans="32:33" ht="9.9499999999999993" hidden="1" customHeight="1">
      <c r="AF3670" s="6"/>
      <c r="AG3670" s="6"/>
    </row>
    <row r="3671" spans="32:33" ht="9.9499999999999993" hidden="1" customHeight="1">
      <c r="AF3671" s="6"/>
      <c r="AG3671" s="6"/>
    </row>
    <row r="3672" spans="32:33" ht="9.9499999999999993" hidden="1" customHeight="1">
      <c r="AF3672" s="6"/>
      <c r="AG3672" s="6"/>
    </row>
    <row r="3673" spans="32:33" ht="9.9499999999999993" hidden="1" customHeight="1">
      <c r="AF3673" s="6"/>
      <c r="AG3673" s="6"/>
    </row>
    <row r="3674" spans="32:33" ht="9.9499999999999993" hidden="1" customHeight="1">
      <c r="AF3674" s="6"/>
      <c r="AG3674" s="6"/>
    </row>
    <row r="3675" spans="32:33" ht="9.9499999999999993" hidden="1" customHeight="1">
      <c r="AF3675" s="6"/>
      <c r="AG3675" s="6"/>
    </row>
    <row r="3676" spans="32:33" ht="9.9499999999999993" hidden="1" customHeight="1">
      <c r="AF3676" s="6"/>
      <c r="AG3676" s="6"/>
    </row>
    <row r="3677" spans="32:33" ht="9.9499999999999993" hidden="1" customHeight="1">
      <c r="AF3677" s="6"/>
      <c r="AG3677" s="6"/>
    </row>
    <row r="3678" spans="32:33" ht="9.9499999999999993" hidden="1" customHeight="1">
      <c r="AF3678" s="6"/>
      <c r="AG3678" s="6"/>
    </row>
    <row r="3679" spans="32:33" ht="9.9499999999999993" hidden="1" customHeight="1">
      <c r="AF3679" s="6"/>
      <c r="AG3679" s="6"/>
    </row>
    <row r="3680" spans="32:33" ht="9.9499999999999993" hidden="1" customHeight="1">
      <c r="AF3680" s="6"/>
      <c r="AG3680" s="6"/>
    </row>
    <row r="3681" spans="32:33" ht="9.9499999999999993" hidden="1" customHeight="1">
      <c r="AF3681" s="6"/>
      <c r="AG3681" s="6"/>
    </row>
    <row r="3682" spans="32:33" ht="9.9499999999999993" hidden="1" customHeight="1">
      <c r="AF3682" s="6"/>
      <c r="AG3682" s="6"/>
    </row>
    <row r="3683" spans="32:33" ht="9.9499999999999993" hidden="1" customHeight="1">
      <c r="AF3683" s="6"/>
      <c r="AG3683" s="6"/>
    </row>
    <row r="3684" spans="32:33" ht="9.9499999999999993" hidden="1" customHeight="1">
      <c r="AF3684" s="6"/>
      <c r="AG3684" s="6"/>
    </row>
    <row r="3685" spans="32:33" ht="9.9499999999999993" hidden="1" customHeight="1">
      <c r="AF3685" s="6"/>
      <c r="AG3685" s="6"/>
    </row>
    <row r="3686" spans="32:33" ht="9.9499999999999993" hidden="1" customHeight="1">
      <c r="AF3686" s="6"/>
      <c r="AG3686" s="6"/>
    </row>
    <row r="3687" spans="32:33" ht="9.9499999999999993" hidden="1" customHeight="1">
      <c r="AF3687" s="6"/>
      <c r="AG3687" s="6"/>
    </row>
    <row r="3688" spans="32:33" ht="9.9499999999999993" hidden="1" customHeight="1">
      <c r="AF3688" s="6"/>
      <c r="AG3688" s="6"/>
    </row>
    <row r="3689" spans="32:33" ht="9.9499999999999993" hidden="1" customHeight="1">
      <c r="AF3689" s="6"/>
      <c r="AG3689" s="6"/>
    </row>
    <row r="3690" spans="32:33" ht="9.9499999999999993" hidden="1" customHeight="1">
      <c r="AF3690" s="6"/>
      <c r="AG3690" s="6"/>
    </row>
    <row r="3691" spans="32:33" ht="9.9499999999999993" hidden="1" customHeight="1">
      <c r="AF3691" s="6"/>
      <c r="AG3691" s="6"/>
    </row>
    <row r="3692" spans="32:33" ht="9.9499999999999993" hidden="1" customHeight="1">
      <c r="AF3692" s="6"/>
      <c r="AG3692" s="6"/>
    </row>
    <row r="3693" spans="32:33" ht="9.9499999999999993" hidden="1" customHeight="1">
      <c r="AF3693" s="6"/>
      <c r="AG3693" s="6"/>
    </row>
    <row r="3694" spans="32:33" ht="9.9499999999999993" hidden="1" customHeight="1">
      <c r="AF3694" s="6"/>
      <c r="AG3694" s="6"/>
    </row>
    <row r="3695" spans="32:33" ht="9.9499999999999993" hidden="1" customHeight="1">
      <c r="AF3695" s="6"/>
      <c r="AG3695" s="6"/>
    </row>
    <row r="3696" spans="32:33" ht="9.9499999999999993" hidden="1" customHeight="1">
      <c r="AF3696" s="6"/>
      <c r="AG3696" s="6"/>
    </row>
    <row r="3697" spans="32:33" ht="9.9499999999999993" hidden="1" customHeight="1">
      <c r="AF3697" s="6"/>
      <c r="AG3697" s="6"/>
    </row>
    <row r="3698" spans="32:33" ht="9.9499999999999993" hidden="1" customHeight="1">
      <c r="AF3698" s="6"/>
      <c r="AG3698" s="6"/>
    </row>
    <row r="3699" spans="32:33" ht="9.9499999999999993" hidden="1" customHeight="1">
      <c r="AF3699" s="6"/>
      <c r="AG3699" s="6"/>
    </row>
    <row r="3700" spans="32:33" ht="9.9499999999999993" hidden="1" customHeight="1">
      <c r="AF3700" s="6"/>
      <c r="AG3700" s="6"/>
    </row>
    <row r="3701" spans="32:33" ht="9.9499999999999993" hidden="1" customHeight="1">
      <c r="AF3701" s="6"/>
      <c r="AG3701" s="6"/>
    </row>
    <row r="3702" spans="32:33" ht="9.9499999999999993" hidden="1" customHeight="1">
      <c r="AF3702" s="6"/>
      <c r="AG3702" s="6"/>
    </row>
    <row r="3703" spans="32:33" ht="9.9499999999999993" hidden="1" customHeight="1">
      <c r="AF3703" s="6"/>
      <c r="AG3703" s="6"/>
    </row>
    <row r="3704" spans="32:33" ht="9.9499999999999993" hidden="1" customHeight="1">
      <c r="AF3704" s="6"/>
      <c r="AG3704" s="6"/>
    </row>
    <row r="3705" spans="32:33" ht="9.9499999999999993" hidden="1" customHeight="1">
      <c r="AF3705" s="6"/>
      <c r="AG3705" s="6"/>
    </row>
    <row r="3706" spans="32:33" ht="9.9499999999999993" hidden="1" customHeight="1">
      <c r="AF3706" s="6"/>
      <c r="AG3706" s="6"/>
    </row>
    <row r="3707" spans="32:33" ht="9.9499999999999993" hidden="1" customHeight="1">
      <c r="AF3707" s="6"/>
      <c r="AG3707" s="6"/>
    </row>
    <row r="3708" spans="32:33" ht="9.9499999999999993" hidden="1" customHeight="1">
      <c r="AF3708" s="6"/>
      <c r="AG3708" s="6"/>
    </row>
    <row r="3709" spans="32:33" ht="9.9499999999999993" hidden="1" customHeight="1">
      <c r="AF3709" s="6"/>
      <c r="AG3709" s="6"/>
    </row>
    <row r="3710" spans="32:33" ht="9.9499999999999993" hidden="1" customHeight="1">
      <c r="AF3710" s="6"/>
      <c r="AG3710" s="6"/>
    </row>
    <row r="3711" spans="32:33" ht="9.9499999999999993" hidden="1" customHeight="1">
      <c r="AF3711" s="6"/>
      <c r="AG3711" s="6"/>
    </row>
    <row r="3712" spans="32:33" ht="9.9499999999999993" hidden="1" customHeight="1">
      <c r="AF3712" s="6"/>
      <c r="AG3712" s="6"/>
    </row>
    <row r="3713" spans="32:33" ht="9.9499999999999993" hidden="1" customHeight="1">
      <c r="AF3713" s="6"/>
      <c r="AG3713" s="6"/>
    </row>
    <row r="3714" spans="32:33" ht="9.9499999999999993" hidden="1" customHeight="1">
      <c r="AF3714" s="6"/>
      <c r="AG3714" s="6"/>
    </row>
    <row r="3715" spans="32:33" ht="9.9499999999999993" hidden="1" customHeight="1">
      <c r="AF3715" s="6"/>
      <c r="AG3715" s="6"/>
    </row>
    <row r="3716" spans="32:33" ht="9.9499999999999993" hidden="1" customHeight="1">
      <c r="AF3716" s="6"/>
      <c r="AG3716" s="6"/>
    </row>
    <row r="3717" spans="32:33" ht="9.9499999999999993" hidden="1" customHeight="1">
      <c r="AF3717" s="6"/>
      <c r="AG3717" s="6"/>
    </row>
    <row r="3718" spans="32:33" ht="9.9499999999999993" hidden="1" customHeight="1">
      <c r="AF3718" s="6"/>
      <c r="AG3718" s="6"/>
    </row>
    <row r="3719" spans="32:33" ht="9.9499999999999993" hidden="1" customHeight="1">
      <c r="AF3719" s="6"/>
      <c r="AG3719" s="6"/>
    </row>
    <row r="3720" spans="32:33" ht="9.9499999999999993" hidden="1" customHeight="1">
      <c r="AF3720" s="6"/>
      <c r="AG3720" s="6"/>
    </row>
    <row r="3721" spans="32:33" ht="9.9499999999999993" hidden="1" customHeight="1">
      <c r="AF3721" s="6"/>
      <c r="AG3721" s="6"/>
    </row>
    <row r="3722" spans="32:33" ht="9.9499999999999993" hidden="1" customHeight="1">
      <c r="AF3722" s="6"/>
      <c r="AG3722" s="6"/>
    </row>
    <row r="3723" spans="32:33" ht="9.9499999999999993" hidden="1" customHeight="1">
      <c r="AF3723" s="6"/>
      <c r="AG3723" s="6"/>
    </row>
    <row r="3724" spans="32:33" ht="9.9499999999999993" hidden="1" customHeight="1">
      <c r="AF3724" s="6"/>
      <c r="AG3724" s="6"/>
    </row>
    <row r="3725" spans="32:33" ht="9.9499999999999993" hidden="1" customHeight="1">
      <c r="AF3725" s="6"/>
      <c r="AG3725" s="6"/>
    </row>
    <row r="3726" spans="32:33" ht="9.9499999999999993" hidden="1" customHeight="1">
      <c r="AF3726" s="6"/>
      <c r="AG3726" s="6"/>
    </row>
    <row r="3727" spans="32:33" ht="9.9499999999999993" hidden="1" customHeight="1">
      <c r="AF3727" s="6"/>
      <c r="AG3727" s="6"/>
    </row>
    <row r="3728" spans="32:33" ht="9.9499999999999993" hidden="1" customHeight="1">
      <c r="AF3728" s="6"/>
      <c r="AG3728" s="6"/>
    </row>
    <row r="3729" spans="32:33" ht="9.9499999999999993" hidden="1" customHeight="1">
      <c r="AF3729" s="6"/>
      <c r="AG3729" s="6"/>
    </row>
    <row r="3730" spans="32:33" ht="9.9499999999999993" hidden="1" customHeight="1">
      <c r="AF3730" s="6"/>
      <c r="AG3730" s="6"/>
    </row>
    <row r="3731" spans="32:33" ht="9.9499999999999993" hidden="1" customHeight="1">
      <c r="AF3731" s="6"/>
      <c r="AG3731" s="6"/>
    </row>
    <row r="3732" spans="32:33" ht="9.9499999999999993" hidden="1" customHeight="1">
      <c r="AF3732" s="6"/>
      <c r="AG3732" s="6"/>
    </row>
    <row r="3733" spans="32:33" ht="9.9499999999999993" hidden="1" customHeight="1">
      <c r="AF3733" s="6"/>
      <c r="AG3733" s="6"/>
    </row>
    <row r="3734" spans="32:33" ht="9.9499999999999993" hidden="1" customHeight="1">
      <c r="AF3734" s="6"/>
      <c r="AG3734" s="6"/>
    </row>
    <row r="3735" spans="32:33" ht="9.9499999999999993" hidden="1" customHeight="1">
      <c r="AF3735" s="6"/>
      <c r="AG3735" s="6"/>
    </row>
    <row r="3736" spans="32:33" ht="9.9499999999999993" hidden="1" customHeight="1">
      <c r="AF3736" s="6"/>
      <c r="AG3736" s="6"/>
    </row>
    <row r="3737" spans="32:33" ht="9.9499999999999993" hidden="1" customHeight="1">
      <c r="AF3737" s="6"/>
      <c r="AG3737" s="6"/>
    </row>
    <row r="3738" spans="32:33" ht="9.9499999999999993" hidden="1" customHeight="1">
      <c r="AF3738" s="6"/>
      <c r="AG3738" s="6"/>
    </row>
    <row r="3739" spans="32:33" ht="9.9499999999999993" hidden="1" customHeight="1">
      <c r="AF3739" s="6"/>
      <c r="AG3739" s="6"/>
    </row>
    <row r="3740" spans="32:33" ht="9.9499999999999993" hidden="1" customHeight="1">
      <c r="AF3740" s="6"/>
      <c r="AG3740" s="6"/>
    </row>
    <row r="3741" spans="32:33" ht="9.9499999999999993" hidden="1" customHeight="1">
      <c r="AF3741" s="6"/>
      <c r="AG3741" s="6"/>
    </row>
    <row r="3742" spans="32:33" ht="9.9499999999999993" hidden="1" customHeight="1">
      <c r="AF3742" s="6"/>
      <c r="AG3742" s="6"/>
    </row>
    <row r="3743" spans="32:33" ht="9.9499999999999993" hidden="1" customHeight="1">
      <c r="AF3743" s="6"/>
      <c r="AG3743" s="6"/>
    </row>
    <row r="3744" spans="32:33" ht="9.9499999999999993" hidden="1" customHeight="1">
      <c r="AF3744" s="6"/>
      <c r="AG3744" s="6"/>
    </row>
    <row r="3745" spans="32:33" ht="9.9499999999999993" hidden="1" customHeight="1">
      <c r="AF3745" s="6"/>
      <c r="AG3745" s="6"/>
    </row>
    <row r="3746" spans="32:33" ht="9.9499999999999993" hidden="1" customHeight="1">
      <c r="AF3746" s="6"/>
      <c r="AG3746" s="6"/>
    </row>
    <row r="3747" spans="32:33" ht="9.9499999999999993" hidden="1" customHeight="1">
      <c r="AF3747" s="6"/>
      <c r="AG3747" s="6"/>
    </row>
    <row r="3748" spans="32:33" ht="9.9499999999999993" hidden="1" customHeight="1">
      <c r="AF3748" s="6"/>
      <c r="AG3748" s="6"/>
    </row>
    <row r="3749" spans="32:33" ht="9.9499999999999993" hidden="1" customHeight="1">
      <c r="AF3749" s="6"/>
      <c r="AG3749" s="6"/>
    </row>
    <row r="3750" spans="32:33" ht="9.9499999999999993" hidden="1" customHeight="1">
      <c r="AF3750" s="6"/>
      <c r="AG3750" s="6"/>
    </row>
    <row r="3751" spans="32:33" ht="9.9499999999999993" hidden="1" customHeight="1">
      <c r="AF3751" s="6"/>
      <c r="AG3751" s="6"/>
    </row>
    <row r="3752" spans="32:33" ht="9.9499999999999993" hidden="1" customHeight="1">
      <c r="AF3752" s="6"/>
      <c r="AG3752" s="6"/>
    </row>
    <row r="3753" spans="32:33" ht="9.9499999999999993" hidden="1" customHeight="1">
      <c r="AF3753" s="6"/>
      <c r="AG3753" s="6"/>
    </row>
    <row r="3754" spans="32:33" ht="9.9499999999999993" hidden="1" customHeight="1">
      <c r="AF3754" s="6"/>
      <c r="AG3754" s="6"/>
    </row>
    <row r="3755" spans="32:33" ht="9.9499999999999993" hidden="1" customHeight="1">
      <c r="AF3755" s="6"/>
      <c r="AG3755" s="6"/>
    </row>
    <row r="3756" spans="32:33" ht="9.9499999999999993" hidden="1" customHeight="1">
      <c r="AF3756" s="6"/>
      <c r="AG3756" s="6"/>
    </row>
    <row r="3757" spans="32:33" ht="9.9499999999999993" hidden="1" customHeight="1">
      <c r="AF3757" s="6"/>
      <c r="AG3757" s="6"/>
    </row>
    <row r="3758" spans="32:33" ht="9.9499999999999993" hidden="1" customHeight="1">
      <c r="AF3758" s="6"/>
      <c r="AG3758" s="6"/>
    </row>
    <row r="3759" spans="32:33" ht="9.9499999999999993" hidden="1" customHeight="1">
      <c r="AF3759" s="6"/>
      <c r="AG3759" s="6"/>
    </row>
    <row r="3760" spans="32:33" ht="9.9499999999999993" hidden="1" customHeight="1">
      <c r="AF3760" s="6"/>
      <c r="AG3760" s="6"/>
    </row>
    <row r="3761" spans="32:33" ht="9.9499999999999993" hidden="1" customHeight="1">
      <c r="AF3761" s="6"/>
      <c r="AG3761" s="6"/>
    </row>
    <row r="3762" spans="32:33" ht="9.9499999999999993" hidden="1" customHeight="1">
      <c r="AF3762" s="6"/>
      <c r="AG3762" s="6"/>
    </row>
    <row r="3763" spans="32:33" ht="9.9499999999999993" hidden="1" customHeight="1">
      <c r="AF3763" s="6"/>
      <c r="AG3763" s="6"/>
    </row>
    <row r="3764" spans="32:33" ht="9.9499999999999993" hidden="1" customHeight="1">
      <c r="AF3764" s="6"/>
      <c r="AG3764" s="6"/>
    </row>
    <row r="3765" spans="32:33" ht="9.9499999999999993" hidden="1" customHeight="1">
      <c r="AF3765" s="6"/>
      <c r="AG3765" s="6"/>
    </row>
    <row r="3766" spans="32:33" ht="9.9499999999999993" hidden="1" customHeight="1">
      <c r="AF3766" s="6"/>
      <c r="AG3766" s="6"/>
    </row>
    <row r="3767" spans="32:33" ht="9.9499999999999993" hidden="1" customHeight="1">
      <c r="AF3767" s="6"/>
      <c r="AG3767" s="6"/>
    </row>
    <row r="3768" spans="32:33" ht="9.9499999999999993" hidden="1" customHeight="1">
      <c r="AF3768" s="6"/>
      <c r="AG3768" s="6"/>
    </row>
    <row r="3769" spans="32:33" ht="9.9499999999999993" hidden="1" customHeight="1">
      <c r="AF3769" s="6"/>
      <c r="AG3769" s="6"/>
    </row>
    <row r="3770" spans="32:33" ht="9.9499999999999993" hidden="1" customHeight="1">
      <c r="AF3770" s="6"/>
      <c r="AG3770" s="6"/>
    </row>
    <row r="3771" spans="32:33" ht="9.9499999999999993" hidden="1" customHeight="1">
      <c r="AF3771" s="6"/>
      <c r="AG3771" s="6"/>
    </row>
    <row r="3772" spans="32:33" ht="9.9499999999999993" hidden="1" customHeight="1">
      <c r="AF3772" s="6"/>
      <c r="AG3772" s="6"/>
    </row>
    <row r="3773" spans="32:33" ht="9.9499999999999993" hidden="1" customHeight="1">
      <c r="AF3773" s="6"/>
      <c r="AG3773" s="6"/>
    </row>
    <row r="3774" spans="32:33" ht="9.9499999999999993" hidden="1" customHeight="1">
      <c r="AF3774" s="6"/>
      <c r="AG3774" s="6"/>
    </row>
    <row r="3775" spans="32:33" ht="9.9499999999999993" hidden="1" customHeight="1">
      <c r="AF3775" s="6"/>
      <c r="AG3775" s="6"/>
    </row>
    <row r="3776" spans="32:33" ht="9.9499999999999993" hidden="1" customHeight="1">
      <c r="AF3776" s="6"/>
      <c r="AG3776" s="6"/>
    </row>
    <row r="3777" spans="32:33" ht="9.9499999999999993" hidden="1" customHeight="1">
      <c r="AF3777" s="6"/>
      <c r="AG3777" s="6"/>
    </row>
    <row r="3778" spans="32:33" ht="9.9499999999999993" hidden="1" customHeight="1">
      <c r="AF3778" s="6"/>
      <c r="AG3778" s="6"/>
    </row>
    <row r="3779" spans="32:33" ht="9.9499999999999993" hidden="1" customHeight="1">
      <c r="AF3779" s="6"/>
      <c r="AG3779" s="6"/>
    </row>
    <row r="3780" spans="32:33" ht="9.9499999999999993" hidden="1" customHeight="1">
      <c r="AF3780" s="6"/>
      <c r="AG3780" s="6"/>
    </row>
    <row r="3781" spans="32:33" ht="9.9499999999999993" hidden="1" customHeight="1">
      <c r="AF3781" s="6"/>
      <c r="AG3781" s="6"/>
    </row>
    <row r="3782" spans="32:33" ht="9.9499999999999993" hidden="1" customHeight="1">
      <c r="AF3782" s="6"/>
      <c r="AG3782" s="6"/>
    </row>
    <row r="3783" spans="32:33" ht="9.9499999999999993" hidden="1" customHeight="1">
      <c r="AF3783" s="6"/>
      <c r="AG3783" s="6"/>
    </row>
    <row r="3784" spans="32:33" ht="9.9499999999999993" hidden="1" customHeight="1">
      <c r="AF3784" s="6"/>
      <c r="AG3784" s="6"/>
    </row>
    <row r="3785" spans="32:33" ht="9.9499999999999993" hidden="1" customHeight="1">
      <c r="AF3785" s="6"/>
      <c r="AG3785" s="6"/>
    </row>
    <row r="3786" spans="32:33" ht="9.9499999999999993" hidden="1" customHeight="1">
      <c r="AF3786" s="6"/>
      <c r="AG3786" s="6"/>
    </row>
    <row r="3787" spans="32:33" ht="9.9499999999999993" hidden="1" customHeight="1">
      <c r="AF3787" s="6"/>
      <c r="AG3787" s="6"/>
    </row>
    <row r="3788" spans="32:33" ht="9.9499999999999993" hidden="1" customHeight="1">
      <c r="AF3788" s="6"/>
      <c r="AG3788" s="6"/>
    </row>
    <row r="3789" spans="32:33" ht="9.9499999999999993" hidden="1" customHeight="1">
      <c r="AF3789" s="6"/>
      <c r="AG3789" s="6"/>
    </row>
    <row r="3790" spans="32:33" ht="9.9499999999999993" hidden="1" customHeight="1">
      <c r="AF3790" s="6"/>
      <c r="AG3790" s="6"/>
    </row>
    <row r="3791" spans="32:33" ht="9.9499999999999993" hidden="1" customHeight="1">
      <c r="AF3791" s="6"/>
      <c r="AG3791" s="6"/>
    </row>
    <row r="3792" spans="32:33" ht="9.9499999999999993" hidden="1" customHeight="1">
      <c r="AF3792" s="6"/>
      <c r="AG3792" s="6"/>
    </row>
    <row r="3793" spans="32:33" ht="9.9499999999999993" hidden="1" customHeight="1">
      <c r="AF3793" s="6"/>
      <c r="AG3793" s="6"/>
    </row>
    <row r="3794" spans="32:33" ht="9.9499999999999993" hidden="1" customHeight="1">
      <c r="AF3794" s="6"/>
      <c r="AG3794" s="6"/>
    </row>
    <row r="3795" spans="32:33" ht="9.9499999999999993" hidden="1" customHeight="1">
      <c r="AF3795" s="6"/>
      <c r="AG3795" s="6"/>
    </row>
    <row r="3796" spans="32:33" ht="9.9499999999999993" hidden="1" customHeight="1">
      <c r="AF3796" s="6"/>
      <c r="AG3796" s="6"/>
    </row>
    <row r="3797" spans="32:33" ht="9.9499999999999993" hidden="1" customHeight="1">
      <c r="AF3797" s="6"/>
      <c r="AG3797" s="6"/>
    </row>
    <row r="3798" spans="32:33" ht="9.9499999999999993" hidden="1" customHeight="1">
      <c r="AF3798" s="6"/>
      <c r="AG3798" s="6"/>
    </row>
    <row r="3799" spans="32:33" ht="9.9499999999999993" hidden="1" customHeight="1">
      <c r="AF3799" s="6"/>
      <c r="AG3799" s="6"/>
    </row>
    <row r="3800" spans="32:33" ht="9.9499999999999993" hidden="1" customHeight="1">
      <c r="AF3800" s="6"/>
      <c r="AG3800" s="6"/>
    </row>
    <row r="3801" spans="32:33" ht="9.9499999999999993" hidden="1" customHeight="1">
      <c r="AF3801" s="6"/>
      <c r="AG3801" s="6"/>
    </row>
    <row r="3802" spans="32:33" ht="9.9499999999999993" hidden="1" customHeight="1">
      <c r="AF3802" s="6"/>
      <c r="AG3802" s="6"/>
    </row>
    <row r="3803" spans="32:33" ht="9.9499999999999993" hidden="1" customHeight="1">
      <c r="AF3803" s="6"/>
      <c r="AG3803" s="6"/>
    </row>
    <row r="3804" spans="32:33" ht="9.9499999999999993" hidden="1" customHeight="1">
      <c r="AF3804" s="6"/>
      <c r="AG3804" s="6"/>
    </row>
    <row r="3805" spans="32:33" ht="9.9499999999999993" hidden="1" customHeight="1">
      <c r="AF3805" s="6"/>
      <c r="AG3805" s="6"/>
    </row>
    <row r="3806" spans="32:33" ht="9.9499999999999993" hidden="1" customHeight="1">
      <c r="AF3806" s="6"/>
      <c r="AG3806" s="6"/>
    </row>
    <row r="3807" spans="32:33" ht="9.9499999999999993" hidden="1" customHeight="1">
      <c r="AF3807" s="6"/>
      <c r="AG3807" s="6"/>
    </row>
    <row r="3808" spans="32:33" ht="9.9499999999999993" hidden="1" customHeight="1">
      <c r="AF3808" s="6"/>
      <c r="AG3808" s="6"/>
    </row>
    <row r="3809" spans="32:33" ht="9.9499999999999993" hidden="1" customHeight="1">
      <c r="AF3809" s="6"/>
      <c r="AG3809" s="6"/>
    </row>
    <row r="3810" spans="32:33" ht="9.9499999999999993" hidden="1" customHeight="1">
      <c r="AF3810" s="6"/>
      <c r="AG3810" s="6"/>
    </row>
    <row r="3811" spans="32:33" ht="9.9499999999999993" hidden="1" customHeight="1">
      <c r="AF3811" s="6"/>
      <c r="AG3811" s="6"/>
    </row>
    <row r="3812" spans="32:33" ht="9.9499999999999993" hidden="1" customHeight="1">
      <c r="AF3812" s="6"/>
      <c r="AG3812" s="6"/>
    </row>
    <row r="3813" spans="32:33" ht="9.9499999999999993" hidden="1" customHeight="1">
      <c r="AF3813" s="6"/>
      <c r="AG3813" s="6"/>
    </row>
    <row r="3814" spans="32:33" ht="9.9499999999999993" hidden="1" customHeight="1">
      <c r="AF3814" s="6"/>
      <c r="AG3814" s="6"/>
    </row>
    <row r="3815" spans="32:33" ht="9.9499999999999993" hidden="1" customHeight="1">
      <c r="AF3815" s="6"/>
      <c r="AG3815" s="6"/>
    </row>
    <row r="3816" spans="32:33" ht="9.9499999999999993" hidden="1" customHeight="1">
      <c r="AF3816" s="6"/>
      <c r="AG3816" s="6"/>
    </row>
    <row r="3817" spans="32:33" ht="9.9499999999999993" hidden="1" customHeight="1">
      <c r="AF3817" s="6"/>
      <c r="AG3817" s="6"/>
    </row>
    <row r="3818" spans="32:33" ht="9.9499999999999993" hidden="1" customHeight="1">
      <c r="AF3818" s="6"/>
      <c r="AG3818" s="6"/>
    </row>
    <row r="3819" spans="32:33" ht="9.9499999999999993" hidden="1" customHeight="1">
      <c r="AF3819" s="6"/>
      <c r="AG3819" s="6"/>
    </row>
    <row r="3820" spans="32:33" ht="9.9499999999999993" hidden="1" customHeight="1">
      <c r="AF3820" s="6"/>
      <c r="AG3820" s="6"/>
    </row>
    <row r="3821" spans="32:33" ht="9.9499999999999993" hidden="1" customHeight="1">
      <c r="AF3821" s="6"/>
      <c r="AG3821" s="6"/>
    </row>
    <row r="3822" spans="32:33" ht="9.9499999999999993" hidden="1" customHeight="1">
      <c r="AF3822" s="6"/>
      <c r="AG3822" s="6"/>
    </row>
    <row r="3823" spans="32:33" ht="9.9499999999999993" hidden="1" customHeight="1">
      <c r="AF3823" s="6"/>
      <c r="AG3823" s="6"/>
    </row>
    <row r="3824" spans="32:33" ht="9.9499999999999993" hidden="1" customHeight="1">
      <c r="AF3824" s="6"/>
      <c r="AG3824" s="6"/>
    </row>
    <row r="3825" spans="32:33" ht="9.9499999999999993" hidden="1" customHeight="1">
      <c r="AF3825" s="6"/>
      <c r="AG3825" s="6"/>
    </row>
    <row r="3826" spans="32:33" ht="9.9499999999999993" hidden="1" customHeight="1">
      <c r="AF3826" s="6"/>
      <c r="AG3826" s="6"/>
    </row>
    <row r="3827" spans="32:33" ht="9.9499999999999993" hidden="1" customHeight="1">
      <c r="AF3827" s="6"/>
      <c r="AG3827" s="6"/>
    </row>
    <row r="3828" spans="32:33" ht="9.9499999999999993" hidden="1" customHeight="1">
      <c r="AF3828" s="6"/>
      <c r="AG3828" s="6"/>
    </row>
    <row r="3829" spans="32:33" ht="9.9499999999999993" hidden="1" customHeight="1">
      <c r="AF3829" s="6"/>
      <c r="AG3829" s="6"/>
    </row>
    <row r="3830" spans="32:33" ht="9.9499999999999993" hidden="1" customHeight="1">
      <c r="AF3830" s="6"/>
      <c r="AG3830" s="6"/>
    </row>
    <row r="3831" spans="32:33" ht="9.9499999999999993" hidden="1" customHeight="1">
      <c r="AF3831" s="6"/>
      <c r="AG3831" s="6"/>
    </row>
    <row r="3832" spans="32:33" ht="9.9499999999999993" hidden="1" customHeight="1">
      <c r="AF3832" s="6"/>
      <c r="AG3832" s="6"/>
    </row>
    <row r="3833" spans="32:33" ht="9.9499999999999993" hidden="1" customHeight="1">
      <c r="AF3833" s="6"/>
      <c r="AG3833" s="6"/>
    </row>
    <row r="3834" spans="32:33" ht="9.9499999999999993" hidden="1" customHeight="1">
      <c r="AF3834" s="6"/>
      <c r="AG3834" s="6"/>
    </row>
    <row r="3835" spans="32:33" ht="9.9499999999999993" hidden="1" customHeight="1">
      <c r="AF3835" s="6"/>
      <c r="AG3835" s="6"/>
    </row>
    <row r="3836" spans="32:33" ht="9.9499999999999993" hidden="1" customHeight="1">
      <c r="AF3836" s="6"/>
      <c r="AG3836" s="6"/>
    </row>
    <row r="3837" spans="32:33" ht="9.9499999999999993" hidden="1" customHeight="1">
      <c r="AF3837" s="6"/>
      <c r="AG3837" s="6"/>
    </row>
    <row r="3838" spans="32:33" ht="9.9499999999999993" hidden="1" customHeight="1">
      <c r="AF3838" s="6"/>
      <c r="AG3838" s="6"/>
    </row>
    <row r="3839" spans="32:33" ht="9.9499999999999993" hidden="1" customHeight="1">
      <c r="AF3839" s="6"/>
      <c r="AG3839" s="6"/>
    </row>
    <row r="3840" spans="32:33" ht="9.9499999999999993" hidden="1" customHeight="1">
      <c r="AF3840" s="6"/>
      <c r="AG3840" s="6"/>
    </row>
    <row r="3841" spans="32:33" ht="9.9499999999999993" hidden="1" customHeight="1">
      <c r="AF3841" s="6"/>
      <c r="AG3841" s="6"/>
    </row>
    <row r="3842" spans="32:33" ht="9.9499999999999993" hidden="1" customHeight="1">
      <c r="AF3842" s="6"/>
      <c r="AG3842" s="6"/>
    </row>
    <row r="3843" spans="32:33" ht="9.9499999999999993" hidden="1" customHeight="1">
      <c r="AF3843" s="6"/>
      <c r="AG3843" s="6"/>
    </row>
    <row r="3844" spans="32:33" ht="9.9499999999999993" hidden="1" customHeight="1">
      <c r="AF3844" s="6"/>
      <c r="AG3844" s="6"/>
    </row>
    <row r="3845" spans="32:33" ht="9.9499999999999993" hidden="1" customHeight="1">
      <c r="AF3845" s="6"/>
      <c r="AG3845" s="6"/>
    </row>
    <row r="3846" spans="32:33" ht="9.9499999999999993" hidden="1" customHeight="1">
      <c r="AF3846" s="6"/>
      <c r="AG3846" s="6"/>
    </row>
    <row r="3847" spans="32:33" ht="9.9499999999999993" hidden="1" customHeight="1">
      <c r="AF3847" s="6"/>
      <c r="AG3847" s="6"/>
    </row>
    <row r="3848" spans="32:33" ht="9.9499999999999993" hidden="1" customHeight="1">
      <c r="AF3848" s="6"/>
      <c r="AG3848" s="6"/>
    </row>
    <row r="3849" spans="32:33" ht="9.9499999999999993" hidden="1" customHeight="1">
      <c r="AF3849" s="6"/>
      <c r="AG3849" s="6"/>
    </row>
    <row r="3850" spans="32:33" ht="9.9499999999999993" hidden="1" customHeight="1">
      <c r="AF3850" s="6"/>
      <c r="AG3850" s="6"/>
    </row>
    <row r="3851" spans="32:33" ht="9.9499999999999993" hidden="1" customHeight="1">
      <c r="AF3851" s="6"/>
      <c r="AG3851" s="6"/>
    </row>
    <row r="3852" spans="32:33" ht="9.9499999999999993" hidden="1" customHeight="1">
      <c r="AF3852" s="6"/>
      <c r="AG3852" s="6"/>
    </row>
    <row r="3853" spans="32:33" ht="9.9499999999999993" hidden="1" customHeight="1">
      <c r="AF3853" s="6"/>
      <c r="AG3853" s="6"/>
    </row>
    <row r="3854" spans="32:33" ht="9.9499999999999993" hidden="1" customHeight="1">
      <c r="AF3854" s="6"/>
      <c r="AG3854" s="6"/>
    </row>
    <row r="3855" spans="32:33" ht="9.9499999999999993" hidden="1" customHeight="1">
      <c r="AF3855" s="6"/>
      <c r="AG3855" s="6"/>
    </row>
    <row r="3856" spans="32:33" ht="9.9499999999999993" hidden="1" customHeight="1">
      <c r="AF3856" s="6"/>
      <c r="AG3856" s="6"/>
    </row>
    <row r="3857" spans="32:33" ht="9.9499999999999993" hidden="1" customHeight="1">
      <c r="AF3857" s="6"/>
      <c r="AG3857" s="6"/>
    </row>
    <row r="3858" spans="32:33" ht="9.9499999999999993" hidden="1" customHeight="1">
      <c r="AF3858" s="6"/>
      <c r="AG3858" s="6"/>
    </row>
    <row r="3859" spans="32:33" ht="9.9499999999999993" hidden="1" customHeight="1">
      <c r="AF3859" s="6"/>
      <c r="AG3859" s="6"/>
    </row>
    <row r="3860" spans="32:33" ht="9.9499999999999993" hidden="1" customHeight="1">
      <c r="AF3860" s="6"/>
      <c r="AG3860" s="6"/>
    </row>
    <row r="3861" spans="32:33" ht="9.9499999999999993" hidden="1" customHeight="1">
      <c r="AF3861" s="6"/>
      <c r="AG3861" s="6"/>
    </row>
    <row r="3862" spans="32:33" ht="9.9499999999999993" hidden="1" customHeight="1">
      <c r="AF3862" s="6"/>
      <c r="AG3862" s="6"/>
    </row>
    <row r="3863" spans="32:33" ht="9.9499999999999993" hidden="1" customHeight="1">
      <c r="AF3863" s="6"/>
      <c r="AG3863" s="6"/>
    </row>
    <row r="3864" spans="32:33" ht="9.9499999999999993" hidden="1" customHeight="1">
      <c r="AF3864" s="6"/>
      <c r="AG3864" s="6"/>
    </row>
    <row r="3865" spans="32:33" ht="9.9499999999999993" hidden="1" customHeight="1">
      <c r="AF3865" s="6"/>
      <c r="AG3865" s="6"/>
    </row>
    <row r="3866" spans="32:33" ht="9.9499999999999993" hidden="1" customHeight="1">
      <c r="AF3866" s="6"/>
      <c r="AG3866" s="6"/>
    </row>
    <row r="3867" spans="32:33" ht="9.9499999999999993" hidden="1" customHeight="1">
      <c r="AF3867" s="6"/>
      <c r="AG3867" s="6"/>
    </row>
    <row r="3868" spans="32:33" ht="9.9499999999999993" hidden="1" customHeight="1">
      <c r="AF3868" s="6"/>
      <c r="AG3868" s="6"/>
    </row>
    <row r="3869" spans="32:33" ht="9.9499999999999993" hidden="1" customHeight="1">
      <c r="AF3869" s="6"/>
      <c r="AG3869" s="6"/>
    </row>
    <row r="3870" spans="32:33" ht="9.9499999999999993" hidden="1" customHeight="1">
      <c r="AF3870" s="6"/>
      <c r="AG3870" s="6"/>
    </row>
    <row r="3871" spans="32:33" ht="9.9499999999999993" hidden="1" customHeight="1">
      <c r="AF3871" s="6"/>
      <c r="AG3871" s="6"/>
    </row>
    <row r="3872" spans="32:33" ht="9.9499999999999993" hidden="1" customHeight="1">
      <c r="AF3872" s="6"/>
      <c r="AG3872" s="6"/>
    </row>
    <row r="3873" spans="32:33" ht="9.9499999999999993" hidden="1" customHeight="1">
      <c r="AF3873" s="6"/>
      <c r="AG3873" s="6"/>
    </row>
    <row r="3874" spans="32:33" ht="9.9499999999999993" hidden="1" customHeight="1">
      <c r="AF3874" s="6"/>
      <c r="AG3874" s="6"/>
    </row>
    <row r="3875" spans="32:33" ht="9.9499999999999993" hidden="1" customHeight="1">
      <c r="AF3875" s="6"/>
      <c r="AG3875" s="6"/>
    </row>
    <row r="3876" spans="32:33" ht="9.9499999999999993" hidden="1" customHeight="1">
      <c r="AF3876" s="6"/>
      <c r="AG3876" s="6"/>
    </row>
    <row r="3877" spans="32:33" ht="9.9499999999999993" hidden="1" customHeight="1">
      <c r="AF3877" s="6"/>
      <c r="AG3877" s="6"/>
    </row>
    <row r="3878" spans="32:33" ht="9.9499999999999993" hidden="1" customHeight="1">
      <c r="AF3878" s="6"/>
      <c r="AG3878" s="6"/>
    </row>
    <row r="3879" spans="32:33" ht="9.9499999999999993" hidden="1" customHeight="1">
      <c r="AF3879" s="6"/>
      <c r="AG3879" s="6"/>
    </row>
    <row r="3880" spans="32:33" ht="9.9499999999999993" hidden="1" customHeight="1">
      <c r="AF3880" s="6"/>
      <c r="AG3880" s="6"/>
    </row>
    <row r="3881" spans="32:33" ht="9.9499999999999993" hidden="1" customHeight="1">
      <c r="AF3881" s="6"/>
      <c r="AG3881" s="6"/>
    </row>
    <row r="3882" spans="32:33" ht="9.9499999999999993" hidden="1" customHeight="1">
      <c r="AF3882" s="6"/>
      <c r="AG3882" s="6"/>
    </row>
    <row r="3883" spans="32:33" ht="9.9499999999999993" hidden="1" customHeight="1">
      <c r="AF3883" s="6"/>
      <c r="AG3883" s="6"/>
    </row>
    <row r="3884" spans="32:33" ht="9.9499999999999993" hidden="1" customHeight="1">
      <c r="AF3884" s="6"/>
      <c r="AG3884" s="6"/>
    </row>
    <row r="3885" spans="32:33" ht="9.9499999999999993" hidden="1" customHeight="1">
      <c r="AF3885" s="6"/>
      <c r="AG3885" s="6"/>
    </row>
    <row r="3886" spans="32:33" ht="9.9499999999999993" hidden="1" customHeight="1">
      <c r="AF3886" s="6"/>
      <c r="AG3886" s="6"/>
    </row>
    <row r="3887" spans="32:33" ht="9.9499999999999993" hidden="1" customHeight="1">
      <c r="AF3887" s="6"/>
      <c r="AG3887" s="6"/>
    </row>
    <row r="3888" spans="32:33" ht="9.9499999999999993" hidden="1" customHeight="1">
      <c r="AF3888" s="6"/>
      <c r="AG3888" s="6"/>
    </row>
    <row r="3889" spans="32:33" ht="9.9499999999999993" hidden="1" customHeight="1">
      <c r="AF3889" s="6"/>
      <c r="AG3889" s="6"/>
    </row>
    <row r="3890" spans="32:33" ht="9.9499999999999993" hidden="1" customHeight="1">
      <c r="AF3890" s="6"/>
      <c r="AG3890" s="6"/>
    </row>
    <row r="3891" spans="32:33" ht="9.9499999999999993" hidden="1" customHeight="1">
      <c r="AF3891" s="6"/>
      <c r="AG3891" s="6"/>
    </row>
    <row r="3892" spans="32:33" ht="9.9499999999999993" hidden="1" customHeight="1">
      <c r="AF3892" s="6"/>
      <c r="AG3892" s="6"/>
    </row>
    <row r="3893" spans="32:33" ht="9.9499999999999993" hidden="1" customHeight="1">
      <c r="AF3893" s="6"/>
      <c r="AG3893" s="6"/>
    </row>
    <row r="3894" spans="32:33" ht="9.9499999999999993" hidden="1" customHeight="1">
      <c r="AF3894" s="6"/>
      <c r="AG3894" s="6"/>
    </row>
    <row r="3895" spans="32:33" ht="9.9499999999999993" hidden="1" customHeight="1">
      <c r="AF3895" s="6"/>
      <c r="AG3895" s="6"/>
    </row>
    <row r="3896" spans="32:33" ht="9.9499999999999993" hidden="1" customHeight="1">
      <c r="AF3896" s="6"/>
      <c r="AG3896" s="6"/>
    </row>
    <row r="3897" spans="32:33" ht="9.9499999999999993" hidden="1" customHeight="1">
      <c r="AF3897" s="6"/>
      <c r="AG3897" s="6"/>
    </row>
    <row r="3898" spans="32:33" ht="9.9499999999999993" hidden="1" customHeight="1">
      <c r="AF3898" s="6"/>
      <c r="AG3898" s="6"/>
    </row>
    <row r="3899" spans="32:33" ht="9.9499999999999993" hidden="1" customHeight="1">
      <c r="AF3899" s="6"/>
      <c r="AG3899" s="6"/>
    </row>
    <row r="3900" spans="32:33" ht="9.9499999999999993" hidden="1" customHeight="1">
      <c r="AF3900" s="6"/>
      <c r="AG3900" s="6"/>
    </row>
    <row r="3901" spans="32:33" ht="9.9499999999999993" hidden="1" customHeight="1">
      <c r="AF3901" s="6"/>
      <c r="AG3901" s="6"/>
    </row>
    <row r="3902" spans="32:33" ht="9.9499999999999993" hidden="1" customHeight="1">
      <c r="AF3902" s="6"/>
      <c r="AG3902" s="6"/>
    </row>
    <row r="3903" spans="32:33" ht="9.9499999999999993" hidden="1" customHeight="1">
      <c r="AF3903" s="6"/>
      <c r="AG3903" s="6"/>
    </row>
    <row r="3904" spans="32:33" ht="9.9499999999999993" hidden="1" customHeight="1">
      <c r="AF3904" s="6"/>
      <c r="AG3904" s="6"/>
    </row>
    <row r="3905" spans="32:33" ht="9.9499999999999993" hidden="1" customHeight="1">
      <c r="AF3905" s="6"/>
      <c r="AG3905" s="6"/>
    </row>
    <row r="3906" spans="32:33" ht="9.9499999999999993" hidden="1" customHeight="1">
      <c r="AF3906" s="6"/>
      <c r="AG3906" s="6"/>
    </row>
    <row r="3907" spans="32:33" ht="9.9499999999999993" hidden="1" customHeight="1">
      <c r="AF3907" s="6"/>
      <c r="AG3907" s="6"/>
    </row>
    <row r="3908" spans="32:33" ht="9.9499999999999993" hidden="1" customHeight="1">
      <c r="AF3908" s="6"/>
      <c r="AG3908" s="6"/>
    </row>
    <row r="3909" spans="32:33" ht="9.9499999999999993" hidden="1" customHeight="1">
      <c r="AF3909" s="6"/>
      <c r="AG3909" s="6"/>
    </row>
    <row r="3910" spans="32:33" ht="9.9499999999999993" hidden="1" customHeight="1">
      <c r="AF3910" s="6"/>
      <c r="AG3910" s="6"/>
    </row>
    <row r="3911" spans="32:33" ht="9.9499999999999993" hidden="1" customHeight="1">
      <c r="AF3911" s="6"/>
      <c r="AG3911" s="6"/>
    </row>
    <row r="3912" spans="32:33" ht="9.9499999999999993" hidden="1" customHeight="1">
      <c r="AF3912" s="6"/>
      <c r="AG3912" s="6"/>
    </row>
    <row r="3913" spans="32:33" ht="9.9499999999999993" hidden="1" customHeight="1">
      <c r="AF3913" s="6"/>
      <c r="AG3913" s="6"/>
    </row>
    <row r="3914" spans="32:33" ht="9.9499999999999993" hidden="1" customHeight="1">
      <c r="AF3914" s="6"/>
      <c r="AG3914" s="6"/>
    </row>
    <row r="3915" spans="32:33" ht="9.9499999999999993" hidden="1" customHeight="1">
      <c r="AF3915" s="6"/>
      <c r="AG3915" s="6"/>
    </row>
    <row r="3916" spans="32:33" ht="9.9499999999999993" hidden="1" customHeight="1">
      <c r="AF3916" s="6"/>
      <c r="AG3916" s="6"/>
    </row>
    <row r="3917" spans="32:33" ht="9.9499999999999993" hidden="1" customHeight="1">
      <c r="AF3917" s="6"/>
      <c r="AG3917" s="6"/>
    </row>
    <row r="3918" spans="32:33" ht="9.9499999999999993" hidden="1" customHeight="1">
      <c r="AF3918" s="6"/>
      <c r="AG3918" s="6"/>
    </row>
    <row r="3919" spans="32:33" ht="9.9499999999999993" hidden="1" customHeight="1">
      <c r="AF3919" s="6"/>
      <c r="AG3919" s="6"/>
    </row>
    <row r="3920" spans="32:33" ht="9.9499999999999993" hidden="1" customHeight="1">
      <c r="AF3920" s="6"/>
      <c r="AG3920" s="6"/>
    </row>
    <row r="3921" spans="32:33" ht="9.9499999999999993" hidden="1" customHeight="1">
      <c r="AF3921" s="6"/>
      <c r="AG3921" s="6"/>
    </row>
    <row r="3922" spans="32:33" ht="9.9499999999999993" hidden="1" customHeight="1">
      <c r="AF3922" s="6"/>
      <c r="AG3922" s="6"/>
    </row>
    <row r="3923" spans="32:33" ht="9.9499999999999993" hidden="1" customHeight="1">
      <c r="AF3923" s="6"/>
      <c r="AG3923" s="6"/>
    </row>
    <row r="3924" spans="32:33" ht="9.9499999999999993" hidden="1" customHeight="1">
      <c r="AF3924" s="6"/>
      <c r="AG3924" s="6"/>
    </row>
    <row r="3925" spans="32:33" ht="9.9499999999999993" hidden="1" customHeight="1">
      <c r="AF3925" s="6"/>
      <c r="AG3925" s="6"/>
    </row>
    <row r="3926" spans="32:33" ht="9.9499999999999993" hidden="1" customHeight="1">
      <c r="AF3926" s="6"/>
      <c r="AG3926" s="6"/>
    </row>
    <row r="3927" spans="32:33" ht="9.9499999999999993" hidden="1" customHeight="1">
      <c r="AF3927" s="6"/>
      <c r="AG3927" s="6"/>
    </row>
    <row r="3928" spans="32:33" ht="9.9499999999999993" hidden="1" customHeight="1">
      <c r="AF3928" s="6"/>
      <c r="AG3928" s="6"/>
    </row>
    <row r="3929" spans="32:33" ht="9.9499999999999993" hidden="1" customHeight="1">
      <c r="AF3929" s="6"/>
      <c r="AG3929" s="6"/>
    </row>
    <row r="3930" spans="32:33" ht="9.9499999999999993" hidden="1" customHeight="1">
      <c r="AF3930" s="6"/>
      <c r="AG3930" s="6"/>
    </row>
    <row r="3931" spans="32:33" ht="9.9499999999999993" hidden="1" customHeight="1">
      <c r="AF3931" s="6"/>
      <c r="AG3931" s="6"/>
    </row>
    <row r="3932" spans="32:33" ht="9.9499999999999993" hidden="1" customHeight="1">
      <c r="AF3932" s="6"/>
      <c r="AG3932" s="6"/>
    </row>
    <row r="3933" spans="32:33" ht="9.9499999999999993" hidden="1" customHeight="1">
      <c r="AF3933" s="6"/>
      <c r="AG3933" s="6"/>
    </row>
    <row r="3934" spans="32:33" ht="9.9499999999999993" hidden="1" customHeight="1">
      <c r="AF3934" s="6"/>
      <c r="AG3934" s="6"/>
    </row>
    <row r="3935" spans="32:33" ht="9.9499999999999993" hidden="1" customHeight="1">
      <c r="AF3935" s="6"/>
      <c r="AG3935" s="6"/>
    </row>
    <row r="3936" spans="32:33" ht="9.9499999999999993" hidden="1" customHeight="1">
      <c r="AF3936" s="6"/>
      <c r="AG3936" s="6"/>
    </row>
    <row r="3937" spans="32:33" ht="9.9499999999999993" hidden="1" customHeight="1">
      <c r="AF3937" s="6"/>
      <c r="AG3937" s="6"/>
    </row>
    <row r="3938" spans="32:33" ht="9.9499999999999993" hidden="1" customHeight="1">
      <c r="AF3938" s="6"/>
      <c r="AG3938" s="6"/>
    </row>
    <row r="3939" spans="32:33" ht="9.9499999999999993" hidden="1" customHeight="1">
      <c r="AF3939" s="6"/>
      <c r="AG3939" s="6"/>
    </row>
    <row r="3940" spans="32:33" ht="9.9499999999999993" hidden="1" customHeight="1">
      <c r="AF3940" s="6"/>
      <c r="AG3940" s="6"/>
    </row>
    <row r="3941" spans="32:33" ht="9.9499999999999993" hidden="1" customHeight="1">
      <c r="AF3941" s="6"/>
      <c r="AG3941" s="6"/>
    </row>
    <row r="3942" spans="32:33" ht="9.9499999999999993" hidden="1" customHeight="1">
      <c r="AF3942" s="6"/>
      <c r="AG3942" s="6"/>
    </row>
    <row r="3943" spans="32:33" ht="9.9499999999999993" hidden="1" customHeight="1">
      <c r="AF3943" s="6"/>
      <c r="AG3943" s="6"/>
    </row>
    <row r="3944" spans="32:33" ht="9.9499999999999993" hidden="1" customHeight="1">
      <c r="AF3944" s="6"/>
      <c r="AG3944" s="6"/>
    </row>
    <row r="3945" spans="32:33" ht="9.9499999999999993" hidden="1" customHeight="1">
      <c r="AF3945" s="6"/>
      <c r="AG3945" s="6"/>
    </row>
    <row r="3946" spans="32:33" ht="9.9499999999999993" hidden="1" customHeight="1">
      <c r="AF3946" s="6"/>
      <c r="AG3946" s="6"/>
    </row>
    <row r="3947" spans="32:33" ht="9.9499999999999993" hidden="1" customHeight="1">
      <c r="AF3947" s="6"/>
      <c r="AG3947" s="6"/>
    </row>
    <row r="3948" spans="32:33" ht="9.9499999999999993" hidden="1" customHeight="1">
      <c r="AF3948" s="6"/>
      <c r="AG3948" s="6"/>
    </row>
    <row r="3949" spans="32:33" ht="9.9499999999999993" hidden="1" customHeight="1">
      <c r="AF3949" s="6"/>
      <c r="AG3949" s="6"/>
    </row>
    <row r="3950" spans="32:33" ht="9.9499999999999993" hidden="1" customHeight="1">
      <c r="AF3950" s="6"/>
      <c r="AG3950" s="6"/>
    </row>
    <row r="3951" spans="32:33" ht="9.9499999999999993" hidden="1" customHeight="1">
      <c r="AF3951" s="6"/>
      <c r="AG3951" s="6"/>
    </row>
    <row r="3952" spans="32:33" ht="9.9499999999999993" hidden="1" customHeight="1">
      <c r="AF3952" s="6"/>
      <c r="AG3952" s="6"/>
    </row>
    <row r="3953" spans="32:33" ht="9.9499999999999993" hidden="1" customHeight="1">
      <c r="AF3953" s="6"/>
      <c r="AG3953" s="6"/>
    </row>
    <row r="3954" spans="32:33" ht="9.9499999999999993" hidden="1" customHeight="1">
      <c r="AF3954" s="6"/>
      <c r="AG3954" s="6"/>
    </row>
    <row r="3955" spans="32:33" ht="9.9499999999999993" hidden="1" customHeight="1">
      <c r="AF3955" s="6"/>
      <c r="AG3955" s="6"/>
    </row>
    <row r="3956" spans="32:33" ht="9.9499999999999993" hidden="1" customHeight="1">
      <c r="AF3956" s="6"/>
      <c r="AG3956" s="6"/>
    </row>
    <row r="3957" spans="32:33" ht="9.9499999999999993" hidden="1" customHeight="1">
      <c r="AF3957" s="6"/>
      <c r="AG3957" s="6"/>
    </row>
    <row r="3958" spans="32:33" ht="9.9499999999999993" hidden="1" customHeight="1">
      <c r="AF3958" s="6"/>
      <c r="AG3958" s="6"/>
    </row>
    <row r="3959" spans="32:33" ht="9.9499999999999993" hidden="1" customHeight="1">
      <c r="AF3959" s="6"/>
      <c r="AG3959" s="6"/>
    </row>
    <row r="3960" spans="32:33" ht="9.9499999999999993" hidden="1" customHeight="1">
      <c r="AF3960" s="6"/>
      <c r="AG3960" s="6"/>
    </row>
    <row r="3961" spans="32:33" ht="9.9499999999999993" hidden="1" customHeight="1">
      <c r="AF3961" s="6"/>
      <c r="AG3961" s="6"/>
    </row>
    <row r="3962" spans="32:33" ht="9.9499999999999993" hidden="1" customHeight="1">
      <c r="AF3962" s="6"/>
      <c r="AG3962" s="6"/>
    </row>
    <row r="3963" spans="32:33" ht="9.9499999999999993" hidden="1" customHeight="1">
      <c r="AF3963" s="6"/>
      <c r="AG3963" s="6"/>
    </row>
    <row r="3964" spans="32:33" ht="9.9499999999999993" hidden="1" customHeight="1">
      <c r="AF3964" s="6"/>
      <c r="AG3964" s="6"/>
    </row>
    <row r="3965" spans="32:33" ht="9.9499999999999993" hidden="1" customHeight="1">
      <c r="AF3965" s="6"/>
      <c r="AG3965" s="6"/>
    </row>
    <row r="3966" spans="32:33" ht="9.9499999999999993" hidden="1" customHeight="1">
      <c r="AF3966" s="6"/>
      <c r="AG3966" s="6"/>
    </row>
    <row r="3967" spans="32:33" ht="9.9499999999999993" hidden="1" customHeight="1">
      <c r="AF3967" s="6"/>
      <c r="AG3967" s="6"/>
    </row>
    <row r="3968" spans="32:33" ht="9.9499999999999993" hidden="1" customHeight="1">
      <c r="AF3968" s="6"/>
      <c r="AG3968" s="6"/>
    </row>
    <row r="3969" spans="32:33" ht="9.9499999999999993" hidden="1" customHeight="1">
      <c r="AF3969" s="6"/>
      <c r="AG3969" s="6"/>
    </row>
    <row r="3970" spans="32:33" ht="9.9499999999999993" hidden="1" customHeight="1">
      <c r="AF3970" s="6"/>
      <c r="AG3970" s="6"/>
    </row>
    <row r="3971" spans="32:33" ht="9.9499999999999993" hidden="1" customHeight="1">
      <c r="AF3971" s="6"/>
      <c r="AG3971" s="6"/>
    </row>
    <row r="3972" spans="32:33" ht="9.9499999999999993" hidden="1" customHeight="1">
      <c r="AF3972" s="6"/>
      <c r="AG3972" s="6"/>
    </row>
    <row r="3973" spans="32:33" ht="9.9499999999999993" hidden="1" customHeight="1">
      <c r="AF3973" s="6"/>
      <c r="AG3973" s="6"/>
    </row>
    <row r="3974" spans="32:33" ht="9.9499999999999993" hidden="1" customHeight="1">
      <c r="AF3974" s="6"/>
      <c r="AG3974" s="6"/>
    </row>
    <row r="3975" spans="32:33" ht="9.9499999999999993" hidden="1" customHeight="1">
      <c r="AF3975" s="6"/>
      <c r="AG3975" s="6"/>
    </row>
    <row r="3976" spans="32:33" ht="9.9499999999999993" hidden="1" customHeight="1">
      <c r="AF3976" s="6"/>
      <c r="AG3976" s="6"/>
    </row>
    <row r="3977" spans="32:33" ht="9.9499999999999993" hidden="1" customHeight="1">
      <c r="AF3977" s="6"/>
      <c r="AG3977" s="6"/>
    </row>
    <row r="3978" spans="32:33" ht="9.9499999999999993" hidden="1" customHeight="1">
      <c r="AF3978" s="6"/>
      <c r="AG3978" s="6"/>
    </row>
    <row r="3979" spans="32:33" ht="9.9499999999999993" hidden="1" customHeight="1">
      <c r="AF3979" s="6"/>
      <c r="AG3979" s="6"/>
    </row>
    <row r="3980" spans="32:33" ht="9.9499999999999993" hidden="1" customHeight="1">
      <c r="AF3980" s="6"/>
      <c r="AG3980" s="6"/>
    </row>
    <row r="3981" spans="32:33" ht="9.9499999999999993" hidden="1" customHeight="1">
      <c r="AF3981" s="6"/>
      <c r="AG3981" s="6"/>
    </row>
    <row r="3982" spans="32:33" ht="9.9499999999999993" hidden="1" customHeight="1">
      <c r="AF3982" s="6"/>
      <c r="AG3982" s="6"/>
    </row>
    <row r="3983" spans="32:33" ht="9.9499999999999993" hidden="1" customHeight="1">
      <c r="AF3983" s="6"/>
      <c r="AG3983" s="6"/>
    </row>
    <row r="3984" spans="32:33" ht="9.9499999999999993" hidden="1" customHeight="1">
      <c r="AF3984" s="6"/>
      <c r="AG3984" s="6"/>
    </row>
    <row r="3985" spans="32:33" ht="9.9499999999999993" hidden="1" customHeight="1">
      <c r="AF3985" s="6"/>
      <c r="AG3985" s="6"/>
    </row>
    <row r="3986" spans="32:33" ht="9.9499999999999993" hidden="1" customHeight="1">
      <c r="AF3986" s="6"/>
      <c r="AG3986" s="6"/>
    </row>
    <row r="3987" spans="32:33" ht="9.9499999999999993" hidden="1" customHeight="1">
      <c r="AF3987" s="6"/>
      <c r="AG3987" s="6"/>
    </row>
    <row r="3988" spans="32:33" ht="9.9499999999999993" hidden="1" customHeight="1">
      <c r="AF3988" s="6"/>
      <c r="AG3988" s="6"/>
    </row>
    <row r="3989" spans="32:33" ht="9.9499999999999993" hidden="1" customHeight="1">
      <c r="AF3989" s="6"/>
      <c r="AG3989" s="6"/>
    </row>
    <row r="3990" spans="32:33" ht="9.9499999999999993" hidden="1" customHeight="1">
      <c r="AF3990" s="6"/>
      <c r="AG3990" s="6"/>
    </row>
    <row r="3991" spans="32:33" ht="9.9499999999999993" hidden="1" customHeight="1">
      <c r="AF3991" s="6"/>
      <c r="AG3991" s="6"/>
    </row>
    <row r="3992" spans="32:33" ht="9.9499999999999993" hidden="1" customHeight="1">
      <c r="AF3992" s="6"/>
      <c r="AG3992" s="6"/>
    </row>
    <row r="3993" spans="32:33" ht="9.9499999999999993" hidden="1" customHeight="1">
      <c r="AF3993" s="6"/>
      <c r="AG3993" s="6"/>
    </row>
    <row r="3994" spans="32:33" ht="9.9499999999999993" hidden="1" customHeight="1">
      <c r="AF3994" s="6"/>
      <c r="AG3994" s="6"/>
    </row>
    <row r="3995" spans="32:33" ht="9.9499999999999993" hidden="1" customHeight="1">
      <c r="AF3995" s="6"/>
      <c r="AG3995" s="6"/>
    </row>
    <row r="3996" spans="32:33" ht="9.9499999999999993" hidden="1" customHeight="1">
      <c r="AF3996" s="6"/>
      <c r="AG3996" s="6"/>
    </row>
    <row r="3997" spans="32:33" ht="9.9499999999999993" hidden="1" customHeight="1">
      <c r="AF3997" s="6"/>
      <c r="AG3997" s="6"/>
    </row>
    <row r="3998" spans="32:33" ht="9.9499999999999993" hidden="1" customHeight="1">
      <c r="AF3998" s="6"/>
      <c r="AG3998" s="6"/>
    </row>
    <row r="3999" spans="32:33" ht="9.9499999999999993" hidden="1" customHeight="1">
      <c r="AF3999" s="6"/>
      <c r="AG3999" s="6"/>
    </row>
    <row r="4000" spans="32:33" ht="9.9499999999999993" hidden="1" customHeight="1">
      <c r="AF4000" s="6"/>
      <c r="AG4000" s="6"/>
    </row>
    <row r="4001" spans="32:33" ht="9.9499999999999993" hidden="1" customHeight="1">
      <c r="AF4001" s="6"/>
      <c r="AG4001" s="6"/>
    </row>
    <row r="4002" spans="32:33" ht="9.9499999999999993" hidden="1" customHeight="1">
      <c r="AF4002" s="6"/>
      <c r="AG4002" s="6"/>
    </row>
    <row r="4003" spans="32:33" ht="9.9499999999999993" hidden="1" customHeight="1">
      <c r="AF4003" s="6"/>
      <c r="AG4003" s="6"/>
    </row>
    <row r="4004" spans="32:33" ht="9.9499999999999993" hidden="1" customHeight="1">
      <c r="AF4004" s="6"/>
      <c r="AG4004" s="6"/>
    </row>
    <row r="4005" spans="32:33" ht="9.9499999999999993" hidden="1" customHeight="1">
      <c r="AF4005" s="6"/>
      <c r="AG4005" s="6"/>
    </row>
    <row r="4006" spans="32:33" ht="9.9499999999999993" hidden="1" customHeight="1">
      <c r="AF4006" s="6"/>
      <c r="AG4006" s="6"/>
    </row>
    <row r="4007" spans="32:33" ht="9.9499999999999993" hidden="1" customHeight="1">
      <c r="AF4007" s="6"/>
      <c r="AG4007" s="6"/>
    </row>
    <row r="4008" spans="32:33" ht="9.9499999999999993" hidden="1" customHeight="1">
      <c r="AF4008" s="6"/>
      <c r="AG4008" s="6"/>
    </row>
    <row r="4009" spans="32:33" ht="9.9499999999999993" hidden="1" customHeight="1">
      <c r="AF4009" s="6"/>
      <c r="AG4009" s="6"/>
    </row>
    <row r="4010" spans="32:33" ht="9.9499999999999993" hidden="1" customHeight="1">
      <c r="AF4010" s="6"/>
      <c r="AG4010" s="6"/>
    </row>
    <row r="4011" spans="32:33" ht="9.9499999999999993" hidden="1" customHeight="1">
      <c r="AF4011" s="6"/>
      <c r="AG4011" s="6"/>
    </row>
    <row r="4012" spans="32:33" ht="9.9499999999999993" hidden="1" customHeight="1">
      <c r="AF4012" s="6"/>
      <c r="AG4012" s="6"/>
    </row>
    <row r="4013" spans="32:33" ht="9.9499999999999993" hidden="1" customHeight="1">
      <c r="AF4013" s="6"/>
      <c r="AG4013" s="6"/>
    </row>
    <row r="4014" spans="32:33" ht="9.9499999999999993" hidden="1" customHeight="1">
      <c r="AF4014" s="6"/>
      <c r="AG4014" s="6"/>
    </row>
    <row r="4015" spans="32:33" ht="9.9499999999999993" hidden="1" customHeight="1">
      <c r="AF4015" s="6"/>
      <c r="AG4015" s="6"/>
    </row>
    <row r="4016" spans="32:33" ht="9.9499999999999993" hidden="1" customHeight="1">
      <c r="AF4016" s="6"/>
      <c r="AG4016" s="6"/>
    </row>
    <row r="4017" spans="32:33" ht="9.9499999999999993" hidden="1" customHeight="1">
      <c r="AF4017" s="6"/>
      <c r="AG4017" s="6"/>
    </row>
    <row r="4018" spans="32:33" ht="9.9499999999999993" hidden="1" customHeight="1">
      <c r="AF4018" s="6"/>
      <c r="AG4018" s="6"/>
    </row>
    <row r="4019" spans="32:33" ht="9.9499999999999993" hidden="1" customHeight="1">
      <c r="AF4019" s="6"/>
      <c r="AG4019" s="6"/>
    </row>
    <row r="4020" spans="32:33" ht="9.9499999999999993" hidden="1" customHeight="1">
      <c r="AF4020" s="6"/>
      <c r="AG4020" s="6"/>
    </row>
    <row r="4021" spans="32:33" ht="9.9499999999999993" hidden="1" customHeight="1">
      <c r="AF4021" s="6"/>
      <c r="AG4021" s="6"/>
    </row>
    <row r="4022" spans="32:33" ht="9.9499999999999993" hidden="1" customHeight="1">
      <c r="AF4022" s="6"/>
      <c r="AG4022" s="6"/>
    </row>
    <row r="4023" spans="32:33" ht="9.9499999999999993" hidden="1" customHeight="1">
      <c r="AF4023" s="6"/>
      <c r="AG4023" s="6"/>
    </row>
    <row r="4024" spans="32:33" ht="9.9499999999999993" hidden="1" customHeight="1">
      <c r="AF4024" s="6"/>
      <c r="AG4024" s="6"/>
    </row>
    <row r="4025" spans="32:33" ht="9.9499999999999993" hidden="1" customHeight="1">
      <c r="AF4025" s="6"/>
      <c r="AG4025" s="6"/>
    </row>
    <row r="4026" spans="32:33" ht="9.9499999999999993" hidden="1" customHeight="1">
      <c r="AF4026" s="6"/>
      <c r="AG4026" s="6"/>
    </row>
    <row r="4027" spans="32:33" ht="9.9499999999999993" hidden="1" customHeight="1">
      <c r="AF4027" s="6"/>
      <c r="AG4027" s="6"/>
    </row>
    <row r="4028" spans="32:33" ht="9.9499999999999993" hidden="1" customHeight="1">
      <c r="AF4028" s="6"/>
      <c r="AG4028" s="6"/>
    </row>
    <row r="4029" spans="32:33" ht="9.9499999999999993" hidden="1" customHeight="1">
      <c r="AF4029" s="6"/>
      <c r="AG4029" s="6"/>
    </row>
    <row r="4030" spans="32:33" ht="9.9499999999999993" hidden="1" customHeight="1">
      <c r="AF4030" s="6"/>
      <c r="AG4030" s="6"/>
    </row>
    <row r="4031" spans="32:33" ht="9.9499999999999993" hidden="1" customHeight="1">
      <c r="AF4031" s="6"/>
      <c r="AG4031" s="6"/>
    </row>
    <row r="4032" spans="32:33" ht="9.9499999999999993" hidden="1" customHeight="1">
      <c r="AF4032" s="6"/>
      <c r="AG4032" s="6"/>
    </row>
    <row r="4033" spans="32:33" ht="9.9499999999999993" hidden="1" customHeight="1">
      <c r="AF4033" s="6"/>
      <c r="AG4033" s="6"/>
    </row>
    <row r="4034" spans="32:33" ht="9.9499999999999993" hidden="1" customHeight="1">
      <c r="AF4034" s="6"/>
      <c r="AG4034" s="6"/>
    </row>
    <row r="4035" spans="32:33" ht="9.9499999999999993" hidden="1" customHeight="1">
      <c r="AF4035" s="6"/>
      <c r="AG4035" s="6"/>
    </row>
    <row r="4036" spans="32:33" ht="9.9499999999999993" hidden="1" customHeight="1">
      <c r="AF4036" s="6"/>
      <c r="AG4036" s="6"/>
    </row>
    <row r="4037" spans="32:33" ht="9.9499999999999993" hidden="1" customHeight="1">
      <c r="AF4037" s="6"/>
      <c r="AG4037" s="6"/>
    </row>
    <row r="4038" spans="32:33" ht="9.9499999999999993" hidden="1" customHeight="1">
      <c r="AF4038" s="6"/>
      <c r="AG4038" s="6"/>
    </row>
    <row r="4039" spans="32:33" ht="9.9499999999999993" hidden="1" customHeight="1">
      <c r="AF4039" s="6"/>
      <c r="AG4039" s="6"/>
    </row>
    <row r="4040" spans="32:33" ht="9.9499999999999993" hidden="1" customHeight="1">
      <c r="AF4040" s="6"/>
      <c r="AG4040" s="6"/>
    </row>
    <row r="4041" spans="32:33" ht="9.9499999999999993" hidden="1" customHeight="1">
      <c r="AF4041" s="6"/>
      <c r="AG4041" s="6"/>
    </row>
    <row r="4042" spans="32:33" ht="9.9499999999999993" hidden="1" customHeight="1">
      <c r="AF4042" s="6"/>
      <c r="AG4042" s="6"/>
    </row>
    <row r="4043" spans="32:33" ht="9.9499999999999993" hidden="1" customHeight="1">
      <c r="AF4043" s="6"/>
      <c r="AG4043" s="6"/>
    </row>
    <row r="4044" spans="32:33" ht="9.9499999999999993" hidden="1" customHeight="1">
      <c r="AF4044" s="6"/>
      <c r="AG4044" s="6"/>
    </row>
    <row r="4045" spans="32:33" ht="9.9499999999999993" hidden="1" customHeight="1">
      <c r="AF4045" s="6"/>
      <c r="AG4045" s="6"/>
    </row>
    <row r="4046" spans="32:33" ht="9.9499999999999993" hidden="1" customHeight="1">
      <c r="AF4046" s="6"/>
      <c r="AG4046" s="6"/>
    </row>
    <row r="4047" spans="32:33" ht="9.9499999999999993" hidden="1" customHeight="1">
      <c r="AF4047" s="6"/>
      <c r="AG4047" s="6"/>
    </row>
    <row r="4048" spans="32:33" ht="9.9499999999999993" hidden="1" customHeight="1">
      <c r="AF4048" s="6"/>
      <c r="AG4048" s="6"/>
    </row>
    <row r="4049" spans="32:33" ht="9.9499999999999993" hidden="1" customHeight="1">
      <c r="AF4049" s="6"/>
      <c r="AG4049" s="6"/>
    </row>
    <row r="4050" spans="32:33" ht="9.9499999999999993" hidden="1" customHeight="1">
      <c r="AF4050" s="6"/>
      <c r="AG4050" s="6"/>
    </row>
    <row r="4051" spans="32:33" ht="9.9499999999999993" hidden="1" customHeight="1">
      <c r="AF4051" s="6"/>
      <c r="AG4051" s="6"/>
    </row>
    <row r="4052" spans="32:33" ht="9.9499999999999993" hidden="1" customHeight="1">
      <c r="AF4052" s="6"/>
      <c r="AG4052" s="6"/>
    </row>
    <row r="4053" spans="32:33" ht="9.9499999999999993" hidden="1" customHeight="1">
      <c r="AF4053" s="6"/>
      <c r="AG4053" s="6"/>
    </row>
    <row r="4054" spans="32:33" ht="9.9499999999999993" hidden="1" customHeight="1">
      <c r="AF4054" s="6"/>
      <c r="AG4054" s="6"/>
    </row>
    <row r="4055" spans="32:33" ht="9.9499999999999993" hidden="1" customHeight="1">
      <c r="AF4055" s="6"/>
      <c r="AG4055" s="6"/>
    </row>
    <row r="4056" spans="32:33" ht="9.9499999999999993" hidden="1" customHeight="1">
      <c r="AF4056" s="6"/>
      <c r="AG4056" s="6"/>
    </row>
    <row r="4057" spans="32:33" ht="9.9499999999999993" hidden="1" customHeight="1">
      <c r="AF4057" s="6"/>
      <c r="AG4057" s="6"/>
    </row>
    <row r="4058" spans="32:33" ht="9.9499999999999993" hidden="1" customHeight="1">
      <c r="AF4058" s="6"/>
      <c r="AG4058" s="6"/>
    </row>
    <row r="4059" spans="32:33" ht="9.9499999999999993" hidden="1" customHeight="1">
      <c r="AF4059" s="6"/>
      <c r="AG4059" s="6"/>
    </row>
    <row r="4060" spans="32:33" ht="9.9499999999999993" hidden="1" customHeight="1">
      <c r="AF4060" s="6"/>
      <c r="AG4060" s="6"/>
    </row>
    <row r="4061" spans="32:33" ht="9.9499999999999993" hidden="1" customHeight="1">
      <c r="AF4061" s="6"/>
      <c r="AG4061" s="6"/>
    </row>
    <row r="4062" spans="32:33" ht="9.9499999999999993" hidden="1" customHeight="1">
      <c r="AF4062" s="6"/>
      <c r="AG4062" s="6"/>
    </row>
    <row r="4063" spans="32:33" ht="9.9499999999999993" hidden="1" customHeight="1">
      <c r="AF4063" s="6"/>
      <c r="AG4063" s="6"/>
    </row>
    <row r="4064" spans="32:33" ht="9.9499999999999993" hidden="1" customHeight="1">
      <c r="AF4064" s="6"/>
      <c r="AG4064" s="6"/>
    </row>
    <row r="4065" spans="32:33" ht="9.9499999999999993" hidden="1" customHeight="1">
      <c r="AF4065" s="6"/>
      <c r="AG4065" s="6"/>
    </row>
    <row r="4066" spans="32:33" ht="9.9499999999999993" hidden="1" customHeight="1">
      <c r="AF4066" s="6"/>
      <c r="AG4066" s="6"/>
    </row>
    <row r="4067" spans="32:33" ht="9.9499999999999993" hidden="1" customHeight="1">
      <c r="AF4067" s="6"/>
      <c r="AG4067" s="6"/>
    </row>
    <row r="4068" spans="32:33" ht="9.9499999999999993" hidden="1" customHeight="1">
      <c r="AF4068" s="6"/>
      <c r="AG4068" s="6"/>
    </row>
    <row r="4069" spans="32:33" ht="9.9499999999999993" hidden="1" customHeight="1">
      <c r="AF4069" s="6"/>
      <c r="AG4069" s="6"/>
    </row>
    <row r="4070" spans="32:33" ht="9.9499999999999993" hidden="1" customHeight="1">
      <c r="AF4070" s="6"/>
      <c r="AG4070" s="6"/>
    </row>
    <row r="4071" spans="32:33" ht="9.9499999999999993" hidden="1" customHeight="1">
      <c r="AF4071" s="6"/>
      <c r="AG4071" s="6"/>
    </row>
    <row r="4072" spans="32:33" ht="9.9499999999999993" hidden="1" customHeight="1">
      <c r="AF4072" s="6"/>
      <c r="AG4072" s="6"/>
    </row>
    <row r="4073" spans="32:33" ht="9.9499999999999993" hidden="1" customHeight="1">
      <c r="AF4073" s="6"/>
      <c r="AG4073" s="6"/>
    </row>
    <row r="4074" spans="32:33" ht="9.9499999999999993" hidden="1" customHeight="1">
      <c r="AF4074" s="6"/>
      <c r="AG4074" s="6"/>
    </row>
    <row r="4075" spans="32:33" ht="9.9499999999999993" hidden="1" customHeight="1">
      <c r="AF4075" s="6"/>
      <c r="AG4075" s="6"/>
    </row>
    <row r="4076" spans="32:33" ht="9.9499999999999993" hidden="1" customHeight="1">
      <c r="AF4076" s="6"/>
      <c r="AG4076" s="6"/>
    </row>
    <row r="4077" spans="32:33" ht="9.9499999999999993" hidden="1" customHeight="1">
      <c r="AF4077" s="6"/>
      <c r="AG4077" s="6"/>
    </row>
    <row r="4078" spans="32:33" ht="9.9499999999999993" hidden="1" customHeight="1">
      <c r="AF4078" s="6"/>
      <c r="AG4078" s="6"/>
    </row>
    <row r="4079" spans="32:33" ht="9.9499999999999993" hidden="1" customHeight="1">
      <c r="AF4079" s="6"/>
      <c r="AG4079" s="6"/>
    </row>
    <row r="4080" spans="32:33" ht="9.9499999999999993" hidden="1" customHeight="1">
      <c r="AF4080" s="6"/>
      <c r="AG4080" s="6"/>
    </row>
    <row r="4081" spans="32:33" ht="9.9499999999999993" hidden="1" customHeight="1">
      <c r="AF4081" s="6"/>
      <c r="AG4081" s="6"/>
    </row>
    <row r="4082" spans="32:33" ht="9.9499999999999993" hidden="1" customHeight="1">
      <c r="AF4082" s="6"/>
      <c r="AG4082" s="6"/>
    </row>
    <row r="4083" spans="32:33" ht="9.9499999999999993" hidden="1" customHeight="1">
      <c r="AF4083" s="6"/>
      <c r="AG4083" s="6"/>
    </row>
    <row r="4084" spans="32:33" ht="9.9499999999999993" hidden="1" customHeight="1">
      <c r="AF4084" s="6"/>
      <c r="AG4084" s="6"/>
    </row>
    <row r="4085" spans="32:33" ht="9.9499999999999993" hidden="1" customHeight="1">
      <c r="AF4085" s="6"/>
      <c r="AG4085" s="6"/>
    </row>
    <row r="4086" spans="32:33" ht="9.9499999999999993" hidden="1" customHeight="1">
      <c r="AF4086" s="6"/>
      <c r="AG4086" s="6"/>
    </row>
    <row r="4087" spans="32:33" ht="9.9499999999999993" hidden="1" customHeight="1">
      <c r="AF4087" s="6"/>
      <c r="AG4087" s="6"/>
    </row>
    <row r="4088" spans="32:33" ht="9.9499999999999993" hidden="1" customHeight="1">
      <c r="AF4088" s="6"/>
      <c r="AG4088" s="6"/>
    </row>
    <row r="4089" spans="32:33" ht="9.9499999999999993" hidden="1" customHeight="1">
      <c r="AF4089" s="6"/>
      <c r="AG4089" s="6"/>
    </row>
    <row r="4090" spans="32:33" ht="9.9499999999999993" hidden="1" customHeight="1">
      <c r="AF4090" s="6"/>
      <c r="AG4090" s="6"/>
    </row>
    <row r="4091" spans="32:33" ht="9.9499999999999993" hidden="1" customHeight="1">
      <c r="AF4091" s="6"/>
      <c r="AG4091" s="6"/>
    </row>
    <row r="4092" spans="32:33" ht="9.9499999999999993" hidden="1" customHeight="1">
      <c r="AF4092" s="6"/>
      <c r="AG4092" s="6"/>
    </row>
    <row r="4093" spans="32:33" ht="9.9499999999999993" hidden="1" customHeight="1">
      <c r="AF4093" s="6"/>
      <c r="AG4093" s="6"/>
    </row>
    <row r="4094" spans="32:33" ht="9.9499999999999993" hidden="1" customHeight="1">
      <c r="AF4094" s="6"/>
      <c r="AG4094" s="6"/>
    </row>
    <row r="4095" spans="32:33" ht="9.9499999999999993" hidden="1" customHeight="1">
      <c r="AF4095" s="6"/>
      <c r="AG4095" s="6"/>
    </row>
    <row r="4096" spans="32:33" ht="9.9499999999999993" hidden="1" customHeight="1">
      <c r="AF4096" s="6"/>
      <c r="AG4096" s="6"/>
    </row>
    <row r="4097" spans="32:33" ht="9.9499999999999993" hidden="1" customHeight="1">
      <c r="AF4097" s="6"/>
      <c r="AG4097" s="6"/>
    </row>
    <row r="4098" spans="32:33" ht="9.9499999999999993" hidden="1" customHeight="1">
      <c r="AF4098" s="6"/>
      <c r="AG4098" s="6"/>
    </row>
    <row r="4099" spans="32:33" ht="9.9499999999999993" hidden="1" customHeight="1">
      <c r="AF4099" s="6"/>
      <c r="AG4099" s="6"/>
    </row>
    <row r="4100" spans="32:33" ht="9.9499999999999993" hidden="1" customHeight="1">
      <c r="AF4100" s="6"/>
      <c r="AG4100" s="6"/>
    </row>
    <row r="4101" spans="32:33" ht="9.9499999999999993" hidden="1" customHeight="1">
      <c r="AF4101" s="6"/>
      <c r="AG4101" s="6"/>
    </row>
    <row r="4102" spans="32:33" ht="9.9499999999999993" hidden="1" customHeight="1">
      <c r="AF4102" s="6"/>
      <c r="AG4102" s="6"/>
    </row>
    <row r="4103" spans="32:33" ht="9.9499999999999993" hidden="1" customHeight="1">
      <c r="AF4103" s="6"/>
      <c r="AG4103" s="6"/>
    </row>
    <row r="4104" spans="32:33" ht="9.9499999999999993" hidden="1" customHeight="1">
      <c r="AF4104" s="6"/>
      <c r="AG4104" s="6"/>
    </row>
    <row r="4105" spans="32:33" ht="9.9499999999999993" hidden="1" customHeight="1">
      <c r="AF4105" s="6"/>
      <c r="AG4105" s="6"/>
    </row>
    <row r="4106" spans="32:33" ht="9.9499999999999993" hidden="1" customHeight="1">
      <c r="AF4106" s="6"/>
      <c r="AG4106" s="6"/>
    </row>
    <row r="4107" spans="32:33" ht="9.9499999999999993" hidden="1" customHeight="1">
      <c r="AF4107" s="6"/>
      <c r="AG4107" s="6"/>
    </row>
    <row r="4108" spans="32:33" ht="9.9499999999999993" hidden="1" customHeight="1">
      <c r="AF4108" s="6"/>
      <c r="AG4108" s="6"/>
    </row>
    <row r="4109" spans="32:33" ht="9.9499999999999993" hidden="1" customHeight="1">
      <c r="AF4109" s="6"/>
      <c r="AG4109" s="6"/>
    </row>
    <row r="4110" spans="32:33" ht="9.9499999999999993" hidden="1" customHeight="1">
      <c r="AF4110" s="6"/>
      <c r="AG4110" s="6"/>
    </row>
    <row r="4111" spans="32:33" ht="9.9499999999999993" hidden="1" customHeight="1">
      <c r="AF4111" s="6"/>
      <c r="AG4111" s="6"/>
    </row>
    <row r="4112" spans="32:33" ht="9.9499999999999993" hidden="1" customHeight="1">
      <c r="AF4112" s="6"/>
      <c r="AG4112" s="6"/>
    </row>
    <row r="4113" spans="32:33" ht="9.9499999999999993" hidden="1" customHeight="1">
      <c r="AF4113" s="6"/>
      <c r="AG4113" s="6"/>
    </row>
    <row r="4114" spans="32:33" ht="9.9499999999999993" hidden="1" customHeight="1">
      <c r="AF4114" s="6"/>
      <c r="AG4114" s="6"/>
    </row>
    <row r="4115" spans="32:33" ht="9.9499999999999993" hidden="1" customHeight="1">
      <c r="AF4115" s="6"/>
      <c r="AG4115" s="6"/>
    </row>
    <row r="4116" spans="32:33" ht="9.9499999999999993" hidden="1" customHeight="1">
      <c r="AF4116" s="6"/>
      <c r="AG4116" s="6"/>
    </row>
    <row r="4117" spans="32:33" ht="9.9499999999999993" hidden="1" customHeight="1">
      <c r="AF4117" s="6"/>
      <c r="AG4117" s="6"/>
    </row>
    <row r="4118" spans="32:33" ht="9.9499999999999993" hidden="1" customHeight="1">
      <c r="AF4118" s="6"/>
      <c r="AG4118" s="6"/>
    </row>
    <row r="4119" spans="32:33" ht="9.9499999999999993" hidden="1" customHeight="1">
      <c r="AF4119" s="6"/>
      <c r="AG4119" s="6"/>
    </row>
    <row r="4120" spans="32:33" ht="9.9499999999999993" hidden="1" customHeight="1">
      <c r="AF4120" s="6"/>
      <c r="AG4120" s="6"/>
    </row>
    <row r="4121" spans="32:33" ht="9.9499999999999993" hidden="1" customHeight="1">
      <c r="AF4121" s="6"/>
      <c r="AG4121" s="6"/>
    </row>
    <row r="4122" spans="32:33" ht="9.9499999999999993" hidden="1" customHeight="1">
      <c r="AF4122" s="6"/>
      <c r="AG4122" s="6"/>
    </row>
    <row r="4123" spans="32:33" ht="9.9499999999999993" hidden="1" customHeight="1">
      <c r="AF4123" s="6"/>
      <c r="AG4123" s="6"/>
    </row>
    <row r="4124" spans="32:33" ht="9.9499999999999993" hidden="1" customHeight="1">
      <c r="AF4124" s="6"/>
      <c r="AG4124" s="6"/>
    </row>
    <row r="4125" spans="32:33" ht="9.9499999999999993" hidden="1" customHeight="1">
      <c r="AF4125" s="6"/>
      <c r="AG4125" s="6"/>
    </row>
    <row r="4126" spans="32:33" ht="9.9499999999999993" hidden="1" customHeight="1">
      <c r="AF4126" s="6"/>
      <c r="AG4126" s="6"/>
    </row>
    <row r="4127" spans="32:33" ht="9.9499999999999993" hidden="1" customHeight="1">
      <c r="AF4127" s="6"/>
      <c r="AG4127" s="6"/>
    </row>
    <row r="4128" spans="32:33" ht="9.9499999999999993" hidden="1" customHeight="1">
      <c r="AF4128" s="6"/>
      <c r="AG4128" s="6"/>
    </row>
    <row r="4129" spans="32:33" ht="9.9499999999999993" hidden="1" customHeight="1">
      <c r="AF4129" s="6"/>
      <c r="AG4129" s="6"/>
    </row>
    <row r="4130" spans="32:33" ht="9.9499999999999993" hidden="1" customHeight="1">
      <c r="AF4130" s="6"/>
      <c r="AG4130" s="6"/>
    </row>
    <row r="4131" spans="32:33" ht="9.9499999999999993" hidden="1" customHeight="1">
      <c r="AF4131" s="6"/>
      <c r="AG4131" s="6"/>
    </row>
    <row r="4132" spans="32:33" ht="9.9499999999999993" hidden="1" customHeight="1">
      <c r="AF4132" s="6"/>
      <c r="AG4132" s="6"/>
    </row>
    <row r="4133" spans="32:33" ht="9.9499999999999993" hidden="1" customHeight="1">
      <c r="AF4133" s="6"/>
      <c r="AG4133" s="6"/>
    </row>
    <row r="4134" spans="32:33" ht="9.9499999999999993" hidden="1" customHeight="1">
      <c r="AF4134" s="6"/>
      <c r="AG4134" s="6"/>
    </row>
    <row r="4135" spans="32:33" ht="9.9499999999999993" hidden="1" customHeight="1">
      <c r="AF4135" s="6"/>
      <c r="AG4135" s="6"/>
    </row>
    <row r="4136" spans="32:33" ht="9.9499999999999993" hidden="1" customHeight="1">
      <c r="AF4136" s="6"/>
      <c r="AG4136" s="6"/>
    </row>
    <row r="4137" spans="32:33" ht="9.9499999999999993" hidden="1" customHeight="1">
      <c r="AF4137" s="6"/>
      <c r="AG4137" s="6"/>
    </row>
    <row r="4138" spans="32:33" ht="9.9499999999999993" hidden="1" customHeight="1">
      <c r="AF4138" s="6"/>
      <c r="AG4138" s="6"/>
    </row>
    <row r="4139" spans="32:33" ht="9.9499999999999993" hidden="1" customHeight="1">
      <c r="AF4139" s="6"/>
      <c r="AG4139" s="6"/>
    </row>
    <row r="4140" spans="32:33" ht="9.9499999999999993" hidden="1" customHeight="1">
      <c r="AF4140" s="6"/>
      <c r="AG4140" s="6"/>
    </row>
    <row r="4141" spans="32:33" ht="9.9499999999999993" hidden="1" customHeight="1">
      <c r="AF4141" s="6"/>
      <c r="AG4141" s="6"/>
    </row>
    <row r="4142" spans="32:33" ht="9.9499999999999993" hidden="1" customHeight="1">
      <c r="AF4142" s="6"/>
      <c r="AG4142" s="6"/>
    </row>
    <row r="4143" spans="32:33" ht="9.9499999999999993" hidden="1" customHeight="1">
      <c r="AF4143" s="6"/>
      <c r="AG4143" s="6"/>
    </row>
    <row r="4144" spans="32:33" ht="9.9499999999999993" hidden="1" customHeight="1">
      <c r="AF4144" s="6"/>
      <c r="AG4144" s="6"/>
    </row>
    <row r="4145" spans="32:33" ht="9.9499999999999993" hidden="1" customHeight="1">
      <c r="AF4145" s="6"/>
      <c r="AG4145" s="6"/>
    </row>
    <row r="4146" spans="32:33" ht="9.9499999999999993" hidden="1" customHeight="1">
      <c r="AF4146" s="6"/>
      <c r="AG4146" s="6"/>
    </row>
    <row r="4147" spans="32:33" ht="9.9499999999999993" hidden="1" customHeight="1">
      <c r="AF4147" s="6"/>
      <c r="AG4147" s="6"/>
    </row>
    <row r="4148" spans="32:33" ht="9.9499999999999993" hidden="1" customHeight="1">
      <c r="AF4148" s="6"/>
      <c r="AG4148" s="6"/>
    </row>
    <row r="4149" spans="32:33" ht="9.9499999999999993" hidden="1" customHeight="1">
      <c r="AF4149" s="6"/>
      <c r="AG4149" s="6"/>
    </row>
    <row r="4150" spans="32:33" ht="9.9499999999999993" hidden="1" customHeight="1">
      <c r="AF4150" s="6"/>
      <c r="AG4150" s="6"/>
    </row>
    <row r="4151" spans="32:33" ht="9.9499999999999993" hidden="1" customHeight="1">
      <c r="AF4151" s="6"/>
      <c r="AG4151" s="6"/>
    </row>
    <row r="4152" spans="32:33" ht="9.9499999999999993" hidden="1" customHeight="1">
      <c r="AF4152" s="6"/>
      <c r="AG4152" s="6"/>
    </row>
    <row r="4153" spans="32:33" ht="9.9499999999999993" hidden="1" customHeight="1">
      <c r="AF4153" s="6"/>
      <c r="AG4153" s="6"/>
    </row>
    <row r="4154" spans="32:33" ht="9.9499999999999993" hidden="1" customHeight="1">
      <c r="AF4154" s="6"/>
      <c r="AG4154" s="6"/>
    </row>
    <row r="4155" spans="32:33" ht="9.9499999999999993" hidden="1" customHeight="1">
      <c r="AF4155" s="6"/>
      <c r="AG4155" s="6"/>
    </row>
    <row r="4156" spans="32:33" ht="9.9499999999999993" hidden="1" customHeight="1">
      <c r="AF4156" s="6"/>
      <c r="AG4156" s="6"/>
    </row>
    <row r="4157" spans="32:33" ht="9.9499999999999993" hidden="1" customHeight="1">
      <c r="AF4157" s="6"/>
      <c r="AG4157" s="6"/>
    </row>
    <row r="4158" spans="32:33" ht="9.9499999999999993" hidden="1" customHeight="1">
      <c r="AF4158" s="6"/>
      <c r="AG4158" s="6"/>
    </row>
    <row r="4159" spans="32:33" ht="9.9499999999999993" hidden="1" customHeight="1">
      <c r="AF4159" s="6"/>
      <c r="AG4159" s="6"/>
    </row>
    <row r="4160" spans="32:33" ht="9.9499999999999993" hidden="1" customHeight="1">
      <c r="AF4160" s="6"/>
      <c r="AG4160" s="6"/>
    </row>
    <row r="4161" spans="32:33" ht="9.9499999999999993" hidden="1" customHeight="1">
      <c r="AF4161" s="6"/>
      <c r="AG4161" s="6"/>
    </row>
    <row r="4162" spans="32:33" ht="9.9499999999999993" hidden="1" customHeight="1">
      <c r="AF4162" s="6"/>
      <c r="AG4162" s="6"/>
    </row>
    <row r="4163" spans="32:33" ht="9.9499999999999993" hidden="1" customHeight="1">
      <c r="AF4163" s="6"/>
      <c r="AG4163" s="6"/>
    </row>
    <row r="4164" spans="32:33" ht="9.9499999999999993" hidden="1" customHeight="1">
      <c r="AF4164" s="6"/>
      <c r="AG4164" s="6"/>
    </row>
    <row r="4165" spans="32:33" ht="9.9499999999999993" hidden="1" customHeight="1">
      <c r="AF4165" s="6"/>
      <c r="AG4165" s="6"/>
    </row>
    <row r="4166" spans="32:33" ht="9.9499999999999993" hidden="1" customHeight="1">
      <c r="AF4166" s="6"/>
      <c r="AG4166" s="6"/>
    </row>
    <row r="4167" spans="32:33" ht="9.9499999999999993" hidden="1" customHeight="1">
      <c r="AF4167" s="6"/>
      <c r="AG4167" s="6"/>
    </row>
    <row r="4168" spans="32:33" ht="9.9499999999999993" hidden="1" customHeight="1">
      <c r="AF4168" s="6"/>
      <c r="AG4168" s="6"/>
    </row>
    <row r="4169" spans="32:33" ht="9.9499999999999993" hidden="1" customHeight="1">
      <c r="AF4169" s="6"/>
      <c r="AG4169" s="6"/>
    </row>
    <row r="4170" spans="32:33" ht="9.9499999999999993" hidden="1" customHeight="1">
      <c r="AF4170" s="6"/>
      <c r="AG4170" s="6"/>
    </row>
    <row r="4171" spans="32:33" ht="9.9499999999999993" hidden="1" customHeight="1">
      <c r="AF4171" s="6"/>
      <c r="AG4171" s="6"/>
    </row>
    <row r="4172" spans="32:33" ht="9.9499999999999993" hidden="1" customHeight="1">
      <c r="AF4172" s="6"/>
      <c r="AG4172" s="6"/>
    </row>
    <row r="4173" spans="32:33" ht="9.9499999999999993" hidden="1" customHeight="1">
      <c r="AF4173" s="6"/>
      <c r="AG4173" s="6"/>
    </row>
    <row r="4174" spans="32:33" ht="9.9499999999999993" hidden="1" customHeight="1">
      <c r="AF4174" s="6"/>
      <c r="AG4174" s="6"/>
    </row>
    <row r="4175" spans="32:33" ht="9.9499999999999993" hidden="1" customHeight="1">
      <c r="AF4175" s="6"/>
      <c r="AG4175" s="6"/>
    </row>
    <row r="4176" spans="32:33" ht="9.9499999999999993" hidden="1" customHeight="1">
      <c r="AF4176" s="6"/>
      <c r="AG4176" s="6"/>
    </row>
    <row r="4177" spans="32:33" ht="9.9499999999999993" hidden="1" customHeight="1">
      <c r="AF4177" s="6"/>
      <c r="AG4177" s="6"/>
    </row>
    <row r="4178" spans="32:33" ht="9.9499999999999993" hidden="1" customHeight="1">
      <c r="AF4178" s="6"/>
      <c r="AG4178" s="6"/>
    </row>
    <row r="4179" spans="32:33" ht="9.9499999999999993" hidden="1" customHeight="1">
      <c r="AF4179" s="6"/>
      <c r="AG4179" s="6"/>
    </row>
    <row r="4180" spans="32:33" ht="9.9499999999999993" hidden="1" customHeight="1">
      <c r="AF4180" s="6"/>
      <c r="AG4180" s="6"/>
    </row>
    <row r="4181" spans="32:33" ht="9.9499999999999993" hidden="1" customHeight="1">
      <c r="AF4181" s="6"/>
      <c r="AG4181" s="6"/>
    </row>
    <row r="4182" spans="32:33" ht="9.9499999999999993" hidden="1" customHeight="1">
      <c r="AF4182" s="6"/>
      <c r="AG4182" s="6"/>
    </row>
    <row r="4183" spans="32:33" ht="9.9499999999999993" hidden="1" customHeight="1">
      <c r="AF4183" s="6"/>
      <c r="AG4183" s="6"/>
    </row>
    <row r="4184" spans="32:33" ht="9.9499999999999993" hidden="1" customHeight="1">
      <c r="AF4184" s="6"/>
      <c r="AG4184" s="6"/>
    </row>
    <row r="4185" spans="32:33" ht="9.9499999999999993" hidden="1" customHeight="1">
      <c r="AF4185" s="6"/>
      <c r="AG4185" s="6"/>
    </row>
    <row r="4186" spans="32:33" ht="9.9499999999999993" hidden="1" customHeight="1">
      <c r="AF4186" s="6"/>
      <c r="AG4186" s="6"/>
    </row>
    <row r="4187" spans="32:33" ht="9.9499999999999993" hidden="1" customHeight="1">
      <c r="AF4187" s="6"/>
      <c r="AG4187" s="6"/>
    </row>
    <row r="4188" spans="32:33" ht="9.9499999999999993" hidden="1" customHeight="1">
      <c r="AF4188" s="6"/>
      <c r="AG4188" s="6"/>
    </row>
    <row r="4189" spans="32:33" ht="9.9499999999999993" hidden="1" customHeight="1">
      <c r="AF4189" s="6"/>
      <c r="AG4189" s="6"/>
    </row>
    <row r="4190" spans="32:33" ht="9.9499999999999993" hidden="1" customHeight="1">
      <c r="AF4190" s="6"/>
      <c r="AG4190" s="6"/>
    </row>
    <row r="4191" spans="32:33" ht="9.9499999999999993" hidden="1" customHeight="1">
      <c r="AF4191" s="6"/>
      <c r="AG4191" s="6"/>
    </row>
    <row r="4192" spans="32:33" ht="9.9499999999999993" hidden="1" customHeight="1">
      <c r="AF4192" s="6"/>
      <c r="AG4192" s="6"/>
    </row>
    <row r="4193" spans="32:33" ht="9.9499999999999993" hidden="1" customHeight="1">
      <c r="AF4193" s="6"/>
      <c r="AG4193" s="6"/>
    </row>
    <row r="4194" spans="32:33" ht="9.9499999999999993" hidden="1" customHeight="1">
      <c r="AF4194" s="6"/>
      <c r="AG4194" s="6"/>
    </row>
    <row r="4195" spans="32:33" ht="9.9499999999999993" hidden="1" customHeight="1">
      <c r="AF4195" s="6"/>
      <c r="AG4195" s="6"/>
    </row>
    <row r="4196" spans="32:33" ht="9.9499999999999993" hidden="1" customHeight="1">
      <c r="AF4196" s="6"/>
      <c r="AG4196" s="6"/>
    </row>
    <row r="4197" spans="32:33" ht="9.9499999999999993" hidden="1" customHeight="1">
      <c r="AF4197" s="6"/>
      <c r="AG4197" s="6"/>
    </row>
    <row r="4198" spans="32:33" ht="9.9499999999999993" hidden="1" customHeight="1">
      <c r="AF4198" s="6"/>
      <c r="AG4198" s="6"/>
    </row>
    <row r="4199" spans="32:33" ht="9.9499999999999993" hidden="1" customHeight="1">
      <c r="AF4199" s="6"/>
      <c r="AG4199" s="6"/>
    </row>
    <row r="4200" spans="32:33" ht="9.9499999999999993" hidden="1" customHeight="1">
      <c r="AF4200" s="6"/>
      <c r="AG4200" s="6"/>
    </row>
    <row r="4201" spans="32:33" ht="9.9499999999999993" hidden="1" customHeight="1">
      <c r="AF4201" s="6"/>
      <c r="AG4201" s="6"/>
    </row>
    <row r="4202" spans="32:33" ht="9.9499999999999993" hidden="1" customHeight="1">
      <c r="AF4202" s="6"/>
      <c r="AG4202" s="6"/>
    </row>
    <row r="4203" spans="32:33" ht="9.9499999999999993" hidden="1" customHeight="1">
      <c r="AF4203" s="6"/>
      <c r="AG4203" s="6"/>
    </row>
    <row r="4204" spans="32:33" ht="9.9499999999999993" hidden="1" customHeight="1">
      <c r="AF4204" s="6"/>
      <c r="AG4204" s="6"/>
    </row>
    <row r="4205" spans="32:33" ht="9.9499999999999993" hidden="1" customHeight="1">
      <c r="AF4205" s="6"/>
      <c r="AG4205" s="6"/>
    </row>
    <row r="4206" spans="32:33" ht="9.9499999999999993" hidden="1" customHeight="1">
      <c r="AF4206" s="6"/>
      <c r="AG4206" s="6"/>
    </row>
    <row r="4207" spans="32:33" ht="9.9499999999999993" hidden="1" customHeight="1">
      <c r="AF4207" s="6"/>
      <c r="AG4207" s="6"/>
    </row>
    <row r="4208" spans="32:33" ht="9.9499999999999993" hidden="1" customHeight="1">
      <c r="AF4208" s="6"/>
      <c r="AG4208" s="6"/>
    </row>
    <row r="4209" spans="32:33" ht="9.9499999999999993" hidden="1" customHeight="1">
      <c r="AF4209" s="6"/>
      <c r="AG4209" s="6"/>
    </row>
    <row r="4210" spans="32:33" ht="9.9499999999999993" hidden="1" customHeight="1">
      <c r="AF4210" s="6"/>
      <c r="AG4210" s="6"/>
    </row>
    <row r="4211" spans="32:33" ht="9.9499999999999993" hidden="1" customHeight="1">
      <c r="AF4211" s="6"/>
      <c r="AG4211" s="6"/>
    </row>
    <row r="4212" spans="32:33" ht="9.9499999999999993" hidden="1" customHeight="1">
      <c r="AF4212" s="6"/>
      <c r="AG4212" s="6"/>
    </row>
    <row r="4213" spans="32:33" ht="9.9499999999999993" hidden="1" customHeight="1">
      <c r="AF4213" s="6"/>
      <c r="AG4213" s="6"/>
    </row>
    <row r="4214" spans="32:33" ht="9.9499999999999993" hidden="1" customHeight="1">
      <c r="AF4214" s="6"/>
      <c r="AG4214" s="6"/>
    </row>
    <row r="4215" spans="32:33" ht="9.9499999999999993" hidden="1" customHeight="1">
      <c r="AF4215" s="6"/>
      <c r="AG4215" s="6"/>
    </row>
    <row r="4216" spans="32:33" ht="9.9499999999999993" hidden="1" customHeight="1">
      <c r="AF4216" s="6"/>
      <c r="AG4216" s="6"/>
    </row>
    <row r="4217" spans="32:33" ht="9.9499999999999993" hidden="1" customHeight="1">
      <c r="AF4217" s="6"/>
      <c r="AG4217" s="6"/>
    </row>
    <row r="4218" spans="32:33" ht="9.9499999999999993" hidden="1" customHeight="1">
      <c r="AF4218" s="6"/>
      <c r="AG4218" s="6"/>
    </row>
    <row r="4219" spans="32:33" ht="9.9499999999999993" hidden="1" customHeight="1">
      <c r="AF4219" s="6"/>
      <c r="AG4219" s="6"/>
    </row>
    <row r="4220" spans="32:33" ht="9.9499999999999993" hidden="1" customHeight="1">
      <c r="AF4220" s="6"/>
      <c r="AG4220" s="6"/>
    </row>
    <row r="4221" spans="32:33" ht="9.9499999999999993" hidden="1" customHeight="1">
      <c r="AF4221" s="6"/>
      <c r="AG4221" s="6"/>
    </row>
    <row r="4222" spans="32:33" ht="9.9499999999999993" hidden="1" customHeight="1">
      <c r="AF4222" s="6"/>
      <c r="AG4222" s="6"/>
    </row>
    <row r="4223" spans="32:33" ht="9.9499999999999993" hidden="1" customHeight="1">
      <c r="AF4223" s="6"/>
      <c r="AG4223" s="6"/>
    </row>
    <row r="4224" spans="32:33" ht="9.9499999999999993" hidden="1" customHeight="1">
      <c r="AF4224" s="6"/>
      <c r="AG4224" s="6"/>
    </row>
    <row r="4225" spans="32:33" ht="9.9499999999999993" hidden="1" customHeight="1">
      <c r="AF4225" s="6"/>
      <c r="AG4225" s="6"/>
    </row>
    <row r="4226" spans="32:33" ht="9.9499999999999993" hidden="1" customHeight="1">
      <c r="AF4226" s="6"/>
      <c r="AG4226" s="6"/>
    </row>
    <row r="4227" spans="32:33" ht="9.9499999999999993" hidden="1" customHeight="1">
      <c r="AF4227" s="6"/>
      <c r="AG4227" s="6"/>
    </row>
    <row r="4228" spans="32:33" ht="9.9499999999999993" hidden="1" customHeight="1">
      <c r="AF4228" s="6"/>
      <c r="AG4228" s="6"/>
    </row>
    <row r="4229" spans="32:33" ht="9.9499999999999993" hidden="1" customHeight="1">
      <c r="AF4229" s="6"/>
      <c r="AG4229" s="6"/>
    </row>
    <row r="4230" spans="32:33" ht="9.9499999999999993" hidden="1" customHeight="1">
      <c r="AF4230" s="6"/>
      <c r="AG4230" s="6"/>
    </row>
    <row r="4231" spans="32:33" ht="9.9499999999999993" hidden="1" customHeight="1">
      <c r="AF4231" s="6"/>
      <c r="AG4231" s="6"/>
    </row>
    <row r="4232" spans="32:33" ht="9.9499999999999993" hidden="1" customHeight="1">
      <c r="AF4232" s="6"/>
      <c r="AG4232" s="6"/>
    </row>
    <row r="4233" spans="32:33" ht="9.9499999999999993" hidden="1" customHeight="1">
      <c r="AF4233" s="6"/>
      <c r="AG4233" s="6"/>
    </row>
    <row r="4234" spans="32:33" ht="9.9499999999999993" hidden="1" customHeight="1">
      <c r="AF4234" s="6"/>
      <c r="AG4234" s="6"/>
    </row>
    <row r="4235" spans="32:33" ht="9.9499999999999993" hidden="1" customHeight="1">
      <c r="AF4235" s="6"/>
      <c r="AG4235" s="6"/>
    </row>
    <row r="4236" spans="32:33" ht="9.9499999999999993" hidden="1" customHeight="1">
      <c r="AF4236" s="6"/>
      <c r="AG4236" s="6"/>
    </row>
    <row r="4237" spans="32:33" ht="9.9499999999999993" hidden="1" customHeight="1">
      <c r="AF4237" s="6"/>
      <c r="AG4237" s="6"/>
    </row>
    <row r="4238" spans="32:33" ht="9.9499999999999993" hidden="1" customHeight="1">
      <c r="AF4238" s="6"/>
      <c r="AG4238" s="6"/>
    </row>
    <row r="4239" spans="32:33" ht="9.9499999999999993" hidden="1" customHeight="1">
      <c r="AF4239" s="6"/>
      <c r="AG4239" s="6"/>
    </row>
    <row r="4240" spans="32:33" ht="9.9499999999999993" hidden="1" customHeight="1">
      <c r="AF4240" s="6"/>
      <c r="AG4240" s="6"/>
    </row>
    <row r="4241" spans="32:33" ht="9.9499999999999993" hidden="1" customHeight="1">
      <c r="AF4241" s="6"/>
      <c r="AG4241" s="6"/>
    </row>
    <row r="4242" spans="32:33" ht="9.9499999999999993" hidden="1" customHeight="1">
      <c r="AF4242" s="6"/>
      <c r="AG4242" s="6"/>
    </row>
    <row r="4243" spans="32:33" ht="9.9499999999999993" hidden="1" customHeight="1">
      <c r="AF4243" s="6"/>
      <c r="AG4243" s="6"/>
    </row>
    <row r="4244" spans="32:33" ht="9.9499999999999993" hidden="1" customHeight="1">
      <c r="AF4244" s="6"/>
      <c r="AG4244" s="6"/>
    </row>
    <row r="4245" spans="32:33" ht="9.9499999999999993" hidden="1" customHeight="1">
      <c r="AF4245" s="6"/>
      <c r="AG4245" s="6"/>
    </row>
    <row r="4246" spans="32:33" ht="9.9499999999999993" hidden="1" customHeight="1">
      <c r="AF4246" s="6"/>
      <c r="AG4246" s="6"/>
    </row>
    <row r="4247" spans="32:33" ht="9.9499999999999993" customHeight="1"/>
    <row r="4248" spans="32:33" ht="9.9499999999999993" customHeight="1"/>
    <row r="4249" spans="32:33" ht="9.9499999999999993" customHeight="1"/>
    <row r="4250" spans="32:33" ht="9.9499999999999993" customHeight="1"/>
    <row r="4251" spans="32:33" ht="9.9499999999999993" customHeight="1"/>
    <row r="4252" spans="32:33" ht="9.9499999999999993" customHeight="1"/>
    <row r="4253" spans="32:33" ht="9.9499999999999993" customHeight="1"/>
    <row r="4254" spans="32:33" ht="9.9499999999999993" customHeight="1"/>
    <row r="4255" spans="32:33" ht="9.9499999999999993" customHeight="1"/>
    <row r="4256" spans="32:33" ht="9.9499999999999993" customHeight="1"/>
  </sheetData>
  <sheetProtection password="CCD0" sheet="1" objects="1" scenarios="1" formatCells="0" formatColumns="0" formatRows="0" insertColumns="0" insertRows="0" deleteColumns="0" deleteRows="0"/>
  <mergeCells count="37">
    <mergeCell ref="C6:J7"/>
    <mergeCell ref="D8:J8"/>
    <mergeCell ref="D9:J9"/>
    <mergeCell ref="D10:D13"/>
    <mergeCell ref="E10:J10"/>
    <mergeCell ref="E11:J11"/>
    <mergeCell ref="E12:J12"/>
    <mergeCell ref="E13:J13"/>
    <mergeCell ref="C8:C13"/>
    <mergeCell ref="C14:J14"/>
    <mergeCell ref="C15:J15"/>
    <mergeCell ref="K19:Q19"/>
    <mergeCell ref="F19:H22"/>
    <mergeCell ref="C24:I24"/>
    <mergeCell ref="H26:I26"/>
    <mergeCell ref="D23:E23"/>
    <mergeCell ref="F23:H23"/>
    <mergeCell ref="C25:Q25"/>
    <mergeCell ref="F26:G26"/>
    <mergeCell ref="C34:I34"/>
    <mergeCell ref="C19:C22"/>
    <mergeCell ref="J19:J22"/>
    <mergeCell ref="I19:I22"/>
    <mergeCell ref="C26:C28"/>
    <mergeCell ref="D26:E26"/>
    <mergeCell ref="D27:E27"/>
    <mergeCell ref="D19:E22"/>
    <mergeCell ref="J26:K26"/>
    <mergeCell ref="J27:K27"/>
    <mergeCell ref="P27:Q27"/>
    <mergeCell ref="L26:M26"/>
    <mergeCell ref="L27:M27"/>
    <mergeCell ref="F27:G27"/>
    <mergeCell ref="N27:O27"/>
    <mergeCell ref="H27:I27"/>
    <mergeCell ref="N26:O26"/>
    <mergeCell ref="P26:Q26"/>
  </mergeCells>
  <phoneticPr fontId="0" type="noConversion"/>
  <hyperlinks>
    <hyperlink ref="S1" location="PF2!A1" display="następna"/>
    <hyperlink ref="A1" location="'Zakres rzeczowy'!A1" display="poprzednia"/>
  </hyperlinks>
  <pageMargins left="0.78740157480314965" right="0.78740157480314965" top="0.98425196850393704" bottom="0.98425196850393704" header="0.51181102362204722" footer="0.51181102362204722"/>
  <pageSetup paperSize="9" scale="75" orientation="landscape" r:id="rId1"/>
  <headerFooter scaleWithDoc="0" alignWithMargins="0">
    <oddFooter>&amp;L PROW_413_311/12/02/EPO&amp;RStrona 6 z 10</oddFooter>
  </headerFooter>
  <legacyDrawing r:id="rId2"/>
  <controls>
    <control shapeId="4112" r:id="rId3" name="CommandButton6"/>
    <control shapeId="4098" r:id="rId4" name="CommandButton2"/>
  </controls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10">
    <pageSetUpPr fitToPage="1"/>
  </sheetPr>
  <dimension ref="A1:AY4247"/>
  <sheetViews>
    <sheetView showRowColHeaders="0" zoomScale="92" zoomScaleNormal="92" workbookViewId="0">
      <selection activeCell="O15" sqref="O15"/>
    </sheetView>
  </sheetViews>
  <sheetFormatPr defaultColWidth="0" defaultRowHeight="9.9499999999999993" customHeight="1" zeroHeight="1"/>
  <cols>
    <col min="1" max="1" width="9.85546875" style="5" customWidth="1"/>
    <col min="2" max="2" width="2.85546875" style="5" customWidth="1"/>
    <col min="3" max="3" width="6.7109375" style="5" customWidth="1"/>
    <col min="4" max="7" width="6.28515625" style="5" customWidth="1"/>
    <col min="8" max="17" width="11.7109375" style="5" customWidth="1"/>
    <col min="18" max="18" width="2.7109375" style="5" customWidth="1"/>
    <col min="19" max="19" width="10.7109375" style="5" customWidth="1"/>
    <col min="20" max="16384" width="15.7109375" style="5" hidden="1"/>
  </cols>
  <sheetData>
    <row r="1" spans="1:51" ht="12.75">
      <c r="A1" s="15" t="s">
        <v>49</v>
      </c>
      <c r="S1" s="15" t="s">
        <v>37</v>
      </c>
    </row>
    <row r="2" spans="1:51" ht="12.7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AO2" s="17"/>
    </row>
    <row r="3" spans="1:51" ht="12.75">
      <c r="B3" s="10"/>
      <c r="C3" s="13" t="s">
        <v>13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AY3" s="6"/>
    </row>
    <row r="4" spans="1:51" s="6" customFormat="1" ht="12">
      <c r="B4" s="11"/>
      <c r="C4" s="12" t="s">
        <v>127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51" s="6" customFormat="1" ht="5.25" customHeight="1">
      <c r="B5" s="11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U5" s="6">
        <f>+SUM(U10:U457)</f>
        <v>0</v>
      </c>
      <c r="AC5" s="6">
        <f>+SUM(AC10:AC457)</f>
        <v>0</v>
      </c>
      <c r="AD5" s="6">
        <f t="shared" ref="AD5:AN5" si="0">+SUM(AD10:AD457)</f>
        <v>0</v>
      </c>
      <c r="AE5" s="6">
        <f t="shared" si="0"/>
        <v>0</v>
      </c>
      <c r="AF5" s="6">
        <f t="shared" si="0"/>
        <v>0</v>
      </c>
      <c r="AG5" s="6">
        <f t="shared" si="0"/>
        <v>0</v>
      </c>
      <c r="AH5" s="6">
        <f t="shared" si="0"/>
        <v>0</v>
      </c>
      <c r="AI5" s="6">
        <f t="shared" si="0"/>
        <v>0</v>
      </c>
      <c r="AJ5" s="6">
        <f t="shared" si="0"/>
        <v>0</v>
      </c>
      <c r="AK5" s="6">
        <f t="shared" si="0"/>
        <v>0</v>
      </c>
      <c r="AL5" s="6">
        <f t="shared" si="0"/>
        <v>0</v>
      </c>
      <c r="AM5" s="6">
        <f t="shared" si="0"/>
        <v>0</v>
      </c>
      <c r="AN5" s="6">
        <f t="shared" si="0"/>
        <v>0</v>
      </c>
    </row>
    <row r="6" spans="1:51" s="6" customFormat="1" ht="15" customHeight="1">
      <c r="B6" s="11"/>
      <c r="C6" s="246" t="s">
        <v>16</v>
      </c>
      <c r="D6" s="246" t="s">
        <v>128</v>
      </c>
      <c r="E6" s="246"/>
      <c r="F6" s="246"/>
      <c r="G6" s="246"/>
      <c r="H6" s="246" t="s">
        <v>129</v>
      </c>
      <c r="I6" s="246"/>
      <c r="J6" s="246"/>
      <c r="K6" s="246"/>
      <c r="L6" s="246"/>
      <c r="M6" s="246"/>
      <c r="N6" s="246" t="s">
        <v>67</v>
      </c>
      <c r="O6" s="246"/>
      <c r="P6" s="246" t="s">
        <v>68</v>
      </c>
      <c r="Q6" s="246"/>
      <c r="R6" s="11"/>
    </row>
    <row r="7" spans="1:51" s="6" customFormat="1" ht="1.5" customHeight="1">
      <c r="B7" s="11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11"/>
    </row>
    <row r="8" spans="1:51" s="6" customFormat="1" ht="14.25" customHeight="1">
      <c r="B8" s="11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11"/>
    </row>
    <row r="9" spans="1:51" s="6" customFormat="1" ht="17.25" customHeight="1">
      <c r="B9" s="11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11"/>
      <c r="T9" s="6">
        <v>1</v>
      </c>
    </row>
    <row r="10" spans="1:51" s="6" customFormat="1" ht="26.1" customHeight="1">
      <c r="B10" s="11"/>
      <c r="C10" s="60">
        <v>1</v>
      </c>
      <c r="D10" s="263"/>
      <c r="E10" s="263"/>
      <c r="F10" s="263"/>
      <c r="G10" s="263"/>
      <c r="H10" s="197"/>
      <c r="I10" s="197"/>
      <c r="J10" s="197"/>
      <c r="K10" s="197"/>
      <c r="L10" s="197"/>
      <c r="M10" s="197"/>
      <c r="N10" s="197"/>
      <c r="O10" s="197"/>
      <c r="P10" s="256"/>
      <c r="Q10" s="256"/>
      <c r="R10" s="11"/>
      <c r="U10" s="6">
        <f>+P10</f>
        <v>0</v>
      </c>
    </row>
    <row r="11" spans="1:51" s="6" customFormat="1" ht="24.95" customHeight="1">
      <c r="B11" s="11"/>
      <c r="C11" s="264" t="s">
        <v>20</v>
      </c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5">
        <f>+U5</f>
        <v>0</v>
      </c>
      <c r="Q11" s="265"/>
      <c r="R11" s="11"/>
      <c r="T11" s="6">
        <v>2</v>
      </c>
    </row>
    <row r="12" spans="1:51" s="6" customFormat="1" ht="28.5" customHeight="1">
      <c r="B12" s="11"/>
      <c r="C12" s="253" t="s">
        <v>124</v>
      </c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11"/>
    </row>
    <row r="13" spans="1:51" s="6" customFormat="1" ht="12.95" customHeight="1">
      <c r="B13" s="11"/>
      <c r="C13" s="246" t="s">
        <v>16</v>
      </c>
      <c r="D13" s="257" t="s">
        <v>18</v>
      </c>
      <c r="E13" s="258"/>
      <c r="F13" s="258"/>
      <c r="G13" s="259"/>
      <c r="H13" s="243" t="s">
        <v>19</v>
      </c>
      <c r="I13" s="243"/>
      <c r="J13" s="243" t="str">
        <f>+H13</f>
        <v>Rok</v>
      </c>
      <c r="K13" s="243"/>
      <c r="L13" s="243" t="str">
        <f>+J13</f>
        <v>Rok</v>
      </c>
      <c r="M13" s="243"/>
      <c r="N13" s="243" t="str">
        <f>+L13</f>
        <v>Rok</v>
      </c>
      <c r="O13" s="243"/>
      <c r="P13" s="243" t="str">
        <f>+N13</f>
        <v>Rok</v>
      </c>
      <c r="Q13" s="243"/>
      <c r="R13" s="11"/>
    </row>
    <row r="14" spans="1:51" s="6" customFormat="1" ht="12.95" customHeight="1">
      <c r="B14" s="11"/>
      <c r="C14" s="246"/>
      <c r="D14" s="260">
        <f>+'PF1 ŚWiO'!L7</f>
        <v>2012</v>
      </c>
      <c r="E14" s="261"/>
      <c r="F14" s="261"/>
      <c r="G14" s="262"/>
      <c r="H14" s="242">
        <f>+D14+1</f>
        <v>2013</v>
      </c>
      <c r="I14" s="242"/>
      <c r="J14" s="242">
        <f>+H14+1</f>
        <v>2014</v>
      </c>
      <c r="K14" s="242"/>
      <c r="L14" s="242">
        <f>+J14+1</f>
        <v>2015</v>
      </c>
      <c r="M14" s="242"/>
      <c r="N14" s="242">
        <f>+L14+1</f>
        <v>2016</v>
      </c>
      <c r="O14" s="242"/>
      <c r="P14" s="242">
        <f>+N14+1</f>
        <v>2017</v>
      </c>
      <c r="Q14" s="242"/>
      <c r="R14" s="11"/>
    </row>
    <row r="15" spans="1:51" s="6" customFormat="1" ht="20.25" customHeight="1">
      <c r="B15" s="11"/>
      <c r="C15" s="246"/>
      <c r="D15" s="268" t="s">
        <v>125</v>
      </c>
      <c r="E15" s="269"/>
      <c r="F15" s="268" t="s">
        <v>126</v>
      </c>
      <c r="G15" s="269"/>
      <c r="H15" s="61" t="s">
        <v>125</v>
      </c>
      <c r="I15" s="61" t="s">
        <v>126</v>
      </c>
      <c r="J15" s="61" t="s">
        <v>125</v>
      </c>
      <c r="K15" s="61" t="s">
        <v>126</v>
      </c>
      <c r="L15" s="61" t="s">
        <v>125</v>
      </c>
      <c r="M15" s="61" t="s">
        <v>126</v>
      </c>
      <c r="N15" s="61" t="s">
        <v>125</v>
      </c>
      <c r="O15" s="61" t="s">
        <v>126</v>
      </c>
      <c r="P15" s="61" t="s">
        <v>125</v>
      </c>
      <c r="Q15" s="61" t="s">
        <v>126</v>
      </c>
      <c r="R15" s="11"/>
      <c r="T15" s="6">
        <v>3</v>
      </c>
    </row>
    <row r="16" spans="1:51" s="6" customFormat="1" ht="28.5" customHeight="1">
      <c r="B16" s="11"/>
      <c r="C16" s="60">
        <v>1</v>
      </c>
      <c r="D16" s="266"/>
      <c r="E16" s="267"/>
      <c r="F16" s="266"/>
      <c r="G16" s="267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1"/>
      <c r="AC16" s="6">
        <f>+D16</f>
        <v>0</v>
      </c>
      <c r="AD16" s="6">
        <f>+F16</f>
        <v>0</v>
      </c>
      <c r="AE16" s="6">
        <f>+H16</f>
        <v>0</v>
      </c>
      <c r="AF16" s="6">
        <f t="shared" ref="AF16:AN16" si="1">+I16</f>
        <v>0</v>
      </c>
      <c r="AG16" s="6">
        <f t="shared" si="1"/>
        <v>0</v>
      </c>
      <c r="AH16" s="6">
        <f t="shared" si="1"/>
        <v>0</v>
      </c>
      <c r="AI16" s="6">
        <f t="shared" si="1"/>
        <v>0</v>
      </c>
      <c r="AJ16" s="6">
        <f t="shared" si="1"/>
        <v>0</v>
      </c>
      <c r="AK16" s="6">
        <f t="shared" si="1"/>
        <v>0</v>
      </c>
      <c r="AL16" s="6">
        <f t="shared" si="1"/>
        <v>0</v>
      </c>
      <c r="AM16" s="6">
        <f t="shared" si="1"/>
        <v>0</v>
      </c>
      <c r="AN16" s="6">
        <f t="shared" si="1"/>
        <v>0</v>
      </c>
    </row>
    <row r="17" spans="2:20" s="6" customFormat="1" ht="28.5" customHeight="1">
      <c r="B17" s="11"/>
      <c r="C17" s="90" t="s">
        <v>20</v>
      </c>
      <c r="D17" s="270">
        <f>+AC5</f>
        <v>0</v>
      </c>
      <c r="E17" s="271"/>
      <c r="F17" s="270">
        <f>+AD5</f>
        <v>0</v>
      </c>
      <c r="G17" s="271"/>
      <c r="H17" s="143">
        <f>+AE5</f>
        <v>0</v>
      </c>
      <c r="I17" s="143">
        <f t="shared" ref="I17:Q17" si="2">+AF5</f>
        <v>0</v>
      </c>
      <c r="J17" s="143">
        <f t="shared" si="2"/>
        <v>0</v>
      </c>
      <c r="K17" s="143">
        <f t="shared" si="2"/>
        <v>0</v>
      </c>
      <c r="L17" s="143">
        <f t="shared" si="2"/>
        <v>0</v>
      </c>
      <c r="M17" s="143">
        <f t="shared" si="2"/>
        <v>0</v>
      </c>
      <c r="N17" s="143">
        <f t="shared" si="2"/>
        <v>0</v>
      </c>
      <c r="O17" s="143">
        <f t="shared" si="2"/>
        <v>0</v>
      </c>
      <c r="P17" s="143">
        <f t="shared" si="2"/>
        <v>0</v>
      </c>
      <c r="Q17" s="143">
        <f t="shared" si="2"/>
        <v>0</v>
      </c>
      <c r="R17" s="11"/>
      <c r="T17" s="6">
        <v>4</v>
      </c>
    </row>
    <row r="18" spans="2:20" s="6" customFormat="1" ht="1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2:20" s="6" customFormat="1" ht="12">
      <c r="C19" s="1"/>
      <c r="D19" s="1"/>
      <c r="E19" s="1"/>
      <c r="F19" s="1"/>
      <c r="G19" s="1"/>
    </row>
    <row r="20" spans="2:20" s="6" customFormat="1" ht="15" customHeight="1">
      <c r="C20" s="2"/>
      <c r="D20" s="1"/>
      <c r="E20" s="1"/>
      <c r="F20" s="1"/>
      <c r="G20" s="1"/>
    </row>
    <row r="21" spans="2:20" s="6" customFormat="1" ht="12" hidden="1">
      <c r="C21" s="244"/>
      <c r="D21" s="244"/>
      <c r="E21" s="244"/>
      <c r="F21" s="244"/>
      <c r="G21" s="244"/>
      <c r="H21" s="244"/>
      <c r="I21" s="244"/>
    </row>
    <row r="22" spans="2:20" s="6" customFormat="1" ht="12" hidden="1"/>
    <row r="23" spans="2:20" s="6" customFormat="1" ht="9.9499999999999993" hidden="1" customHeight="1"/>
    <row r="24" spans="2:20" s="6" customFormat="1" ht="9.9499999999999993" hidden="1" customHeight="1"/>
    <row r="25" spans="2:20" s="6" customFormat="1" ht="9.9499999999999993" hidden="1" customHeight="1"/>
    <row r="26" spans="2:20" s="6" customFormat="1" ht="9.9499999999999993" hidden="1" customHeight="1"/>
    <row r="27" spans="2:20" s="6" customFormat="1" ht="9.9499999999999993" hidden="1" customHeight="1"/>
    <row r="28" spans="2:20" s="6" customFormat="1" ht="9.9499999999999993" hidden="1" customHeight="1"/>
    <row r="29" spans="2:20" s="6" customFormat="1" ht="9.9499999999999993" hidden="1" customHeight="1"/>
    <row r="30" spans="2:20" s="6" customFormat="1" ht="9.9499999999999993" hidden="1" customHeight="1"/>
    <row r="31" spans="2:20" s="6" customFormat="1" ht="9.9499999999999993" hidden="1" customHeight="1"/>
    <row r="32" spans="2:20" s="6" customFormat="1" ht="9.9499999999999993" hidden="1" customHeight="1"/>
    <row r="33" s="6" customFormat="1" ht="9.9499999999999993" hidden="1" customHeight="1"/>
    <row r="34" s="6" customFormat="1" ht="9.9499999999999993" hidden="1" customHeight="1"/>
    <row r="35" s="6" customFormat="1" ht="9.9499999999999993" hidden="1" customHeight="1"/>
    <row r="36" s="6" customFormat="1" ht="9.9499999999999993" hidden="1" customHeight="1"/>
    <row r="37" s="6" customFormat="1" ht="9.9499999999999993" hidden="1" customHeight="1"/>
    <row r="38" s="6" customFormat="1" ht="9.9499999999999993" hidden="1" customHeight="1"/>
    <row r="39" s="6" customFormat="1" ht="9.9499999999999993" hidden="1" customHeight="1"/>
    <row r="40" s="6" customFormat="1" ht="9.9499999999999993" hidden="1" customHeight="1"/>
    <row r="41" s="6" customFormat="1" ht="9.9499999999999993" hidden="1" customHeight="1"/>
    <row r="42" s="6" customFormat="1" ht="9.9499999999999993" hidden="1" customHeight="1"/>
    <row r="43" s="6" customFormat="1" ht="9.9499999999999993" hidden="1" customHeight="1"/>
    <row r="44" s="6" customFormat="1" ht="9.9499999999999993" hidden="1" customHeight="1"/>
    <row r="45" s="6" customFormat="1" ht="9.9499999999999993" hidden="1" customHeight="1"/>
    <row r="46" s="6" customFormat="1" ht="9.9499999999999993" hidden="1" customHeight="1"/>
    <row r="47" s="6" customFormat="1" ht="9.9499999999999993" hidden="1" customHeight="1"/>
    <row r="48" s="6" customFormat="1" ht="9.9499999999999993" hidden="1" customHeight="1"/>
    <row r="49" spans="32:39" s="6" customFormat="1" ht="9.9499999999999993" hidden="1" customHeight="1"/>
    <row r="50" spans="32:39" s="6" customFormat="1" ht="9.9499999999999993" hidden="1" customHeight="1"/>
    <row r="51" spans="32:39" ht="9.9499999999999993" hidden="1" customHeight="1">
      <c r="AF51" s="6"/>
      <c r="AG51" s="6"/>
      <c r="AH51" s="6"/>
      <c r="AI51" s="6"/>
      <c r="AJ51" s="6"/>
      <c r="AK51" s="6"/>
      <c r="AL51" s="6"/>
      <c r="AM51" s="6"/>
    </row>
    <row r="52" spans="32:39" ht="9.9499999999999993" hidden="1" customHeight="1">
      <c r="AF52" s="6"/>
      <c r="AG52" s="6"/>
      <c r="AH52" s="6"/>
      <c r="AI52" s="6"/>
      <c r="AJ52" s="6"/>
      <c r="AK52" s="6"/>
      <c r="AL52" s="6"/>
      <c r="AM52" s="6"/>
    </row>
    <row r="53" spans="32:39" ht="9.9499999999999993" hidden="1" customHeight="1">
      <c r="AF53" s="6"/>
      <c r="AG53" s="6"/>
      <c r="AH53" s="6"/>
      <c r="AI53" s="6"/>
      <c r="AJ53" s="6"/>
      <c r="AK53" s="6"/>
      <c r="AL53" s="6"/>
      <c r="AM53" s="6"/>
    </row>
    <row r="54" spans="32:39" ht="9.9499999999999993" hidden="1" customHeight="1">
      <c r="AF54" s="6"/>
      <c r="AG54" s="6"/>
      <c r="AH54" s="6"/>
      <c r="AI54" s="6"/>
      <c r="AJ54" s="6"/>
      <c r="AK54" s="6"/>
      <c r="AL54" s="6"/>
      <c r="AM54" s="6"/>
    </row>
    <row r="55" spans="32:39" ht="9.9499999999999993" hidden="1" customHeight="1">
      <c r="AF55" s="6"/>
      <c r="AG55" s="6"/>
      <c r="AH55" s="6"/>
      <c r="AI55" s="6"/>
      <c r="AJ55" s="6"/>
      <c r="AK55" s="6"/>
      <c r="AL55" s="6"/>
      <c r="AM55" s="6"/>
    </row>
    <row r="56" spans="32:39" ht="9.9499999999999993" hidden="1" customHeight="1">
      <c r="AF56" s="6"/>
      <c r="AG56" s="6"/>
      <c r="AH56" s="6"/>
      <c r="AI56" s="6"/>
      <c r="AJ56" s="6"/>
      <c r="AK56" s="6"/>
      <c r="AL56" s="6"/>
      <c r="AM56" s="6"/>
    </row>
    <row r="57" spans="32:39" ht="9.9499999999999993" hidden="1" customHeight="1">
      <c r="AF57" s="6"/>
      <c r="AG57" s="6"/>
      <c r="AH57" s="6"/>
      <c r="AI57" s="6"/>
      <c r="AJ57" s="6"/>
      <c r="AK57" s="6"/>
      <c r="AL57" s="6"/>
      <c r="AM57" s="6"/>
    </row>
    <row r="58" spans="32:39" ht="9.9499999999999993" hidden="1" customHeight="1">
      <c r="AF58" s="6"/>
      <c r="AG58" s="6"/>
      <c r="AH58" s="6"/>
      <c r="AI58" s="6"/>
      <c r="AJ58" s="6"/>
      <c r="AK58" s="6"/>
      <c r="AL58" s="6"/>
      <c r="AM58" s="6"/>
    </row>
    <row r="59" spans="32:39" ht="9.9499999999999993" hidden="1" customHeight="1">
      <c r="AF59" s="6"/>
      <c r="AG59" s="6"/>
      <c r="AH59" s="6"/>
      <c r="AI59" s="6"/>
      <c r="AJ59" s="6"/>
      <c r="AK59" s="6"/>
      <c r="AL59" s="6"/>
      <c r="AM59" s="6"/>
    </row>
    <row r="60" spans="32:39" ht="9.9499999999999993" hidden="1" customHeight="1">
      <c r="AF60" s="6"/>
      <c r="AG60" s="6"/>
      <c r="AH60" s="6"/>
      <c r="AI60" s="6"/>
      <c r="AJ60" s="6"/>
      <c r="AK60" s="6"/>
      <c r="AL60" s="6"/>
      <c r="AM60" s="6"/>
    </row>
    <row r="61" spans="32:39" ht="9.9499999999999993" hidden="1" customHeight="1">
      <c r="AF61" s="6"/>
      <c r="AG61" s="6"/>
      <c r="AH61" s="6"/>
      <c r="AI61" s="6"/>
      <c r="AJ61" s="6"/>
      <c r="AK61" s="6"/>
      <c r="AL61" s="6"/>
      <c r="AM61" s="6"/>
    </row>
    <row r="62" spans="32:39" ht="9.9499999999999993" hidden="1" customHeight="1">
      <c r="AF62" s="6"/>
      <c r="AG62" s="6"/>
      <c r="AH62" s="6"/>
      <c r="AI62" s="6"/>
      <c r="AJ62" s="6"/>
      <c r="AK62" s="6"/>
      <c r="AL62" s="6"/>
      <c r="AM62" s="6"/>
    </row>
    <row r="63" spans="32:39" ht="9.9499999999999993" hidden="1" customHeight="1">
      <c r="AF63" s="6"/>
      <c r="AG63" s="6"/>
      <c r="AH63" s="6"/>
      <c r="AI63" s="6"/>
      <c r="AJ63" s="6"/>
      <c r="AK63" s="6"/>
      <c r="AL63" s="6"/>
      <c r="AM63" s="6"/>
    </row>
    <row r="64" spans="32:39" ht="9.9499999999999993" hidden="1" customHeight="1">
      <c r="AF64" s="6"/>
      <c r="AG64" s="6"/>
      <c r="AH64" s="6"/>
      <c r="AI64" s="6"/>
      <c r="AJ64" s="6"/>
      <c r="AK64" s="6"/>
      <c r="AL64" s="6"/>
      <c r="AM64" s="6"/>
    </row>
    <row r="65" spans="32:39" ht="9.9499999999999993" hidden="1" customHeight="1">
      <c r="AF65" s="6"/>
      <c r="AG65" s="6"/>
      <c r="AH65" s="6"/>
      <c r="AI65" s="6"/>
      <c r="AJ65" s="6"/>
      <c r="AK65" s="6"/>
      <c r="AL65" s="6"/>
      <c r="AM65" s="6"/>
    </row>
    <row r="66" spans="32:39" ht="9.9499999999999993" hidden="1" customHeight="1">
      <c r="AF66" s="6"/>
      <c r="AG66" s="6"/>
      <c r="AH66" s="6"/>
      <c r="AI66" s="6"/>
      <c r="AJ66" s="6"/>
      <c r="AK66" s="6"/>
      <c r="AL66" s="6"/>
      <c r="AM66" s="6"/>
    </row>
    <row r="67" spans="32:39" ht="9.9499999999999993" hidden="1" customHeight="1">
      <c r="AF67" s="6"/>
      <c r="AG67" s="6"/>
      <c r="AH67" s="6"/>
      <c r="AI67" s="6"/>
      <c r="AJ67" s="6"/>
      <c r="AK67" s="6"/>
      <c r="AL67" s="6"/>
      <c r="AM67" s="6"/>
    </row>
    <row r="68" spans="32:39" ht="9.9499999999999993" hidden="1" customHeight="1">
      <c r="AF68" s="6"/>
      <c r="AG68" s="6"/>
      <c r="AH68" s="6"/>
      <c r="AI68" s="6"/>
      <c r="AJ68" s="6"/>
      <c r="AK68" s="6"/>
      <c r="AL68" s="6"/>
      <c r="AM68" s="6"/>
    </row>
    <row r="69" spans="32:39" ht="9.9499999999999993" hidden="1" customHeight="1">
      <c r="AF69" s="6"/>
      <c r="AG69" s="6"/>
      <c r="AH69" s="6"/>
      <c r="AI69" s="6"/>
      <c r="AJ69" s="6"/>
      <c r="AK69" s="6"/>
      <c r="AL69" s="6"/>
      <c r="AM69" s="6"/>
    </row>
    <row r="70" spans="32:39" ht="9.9499999999999993" hidden="1" customHeight="1">
      <c r="AF70" s="6"/>
      <c r="AG70" s="6"/>
      <c r="AH70" s="6"/>
      <c r="AI70" s="6"/>
      <c r="AJ70" s="6"/>
      <c r="AK70" s="6"/>
      <c r="AL70" s="6"/>
      <c r="AM70" s="6"/>
    </row>
    <row r="71" spans="32:39" ht="9.9499999999999993" hidden="1" customHeight="1">
      <c r="AF71" s="6"/>
      <c r="AG71" s="6"/>
      <c r="AH71" s="6"/>
      <c r="AI71" s="6"/>
      <c r="AJ71" s="6"/>
      <c r="AK71" s="6"/>
      <c r="AL71" s="6"/>
      <c r="AM71" s="6"/>
    </row>
    <row r="72" spans="32:39" ht="9.9499999999999993" hidden="1" customHeight="1">
      <c r="AF72" s="6"/>
      <c r="AG72" s="6"/>
      <c r="AH72" s="6"/>
      <c r="AI72" s="6"/>
      <c r="AJ72" s="6"/>
      <c r="AK72" s="6"/>
      <c r="AL72" s="6"/>
      <c r="AM72" s="6"/>
    </row>
    <row r="73" spans="32:39" ht="9.9499999999999993" hidden="1" customHeight="1">
      <c r="AF73" s="6"/>
      <c r="AG73" s="6"/>
      <c r="AH73" s="6"/>
      <c r="AI73" s="6"/>
      <c r="AJ73" s="6"/>
      <c r="AK73" s="6"/>
      <c r="AL73" s="6"/>
      <c r="AM73" s="6"/>
    </row>
    <row r="74" spans="32:39" ht="9.9499999999999993" hidden="1" customHeight="1">
      <c r="AF74" s="6"/>
      <c r="AG74" s="6"/>
      <c r="AH74" s="6"/>
      <c r="AI74" s="6"/>
      <c r="AJ74" s="6"/>
      <c r="AK74" s="6"/>
      <c r="AL74" s="6"/>
      <c r="AM74" s="6"/>
    </row>
    <row r="75" spans="32:39" ht="9.9499999999999993" hidden="1" customHeight="1">
      <c r="AF75" s="6"/>
      <c r="AG75" s="6"/>
      <c r="AH75" s="6"/>
      <c r="AI75" s="6"/>
      <c r="AJ75" s="6"/>
      <c r="AK75" s="6"/>
      <c r="AL75" s="6"/>
      <c r="AM75" s="6"/>
    </row>
    <row r="76" spans="32:39" ht="9.9499999999999993" hidden="1" customHeight="1">
      <c r="AF76" s="6"/>
      <c r="AG76" s="6"/>
      <c r="AH76" s="6"/>
      <c r="AI76" s="6"/>
      <c r="AJ76" s="6"/>
      <c r="AK76" s="6"/>
      <c r="AL76" s="6"/>
      <c r="AM76" s="6"/>
    </row>
    <row r="77" spans="32:39" ht="9.9499999999999993" hidden="1" customHeight="1">
      <c r="AF77" s="6"/>
      <c r="AG77" s="6"/>
      <c r="AH77" s="6"/>
      <c r="AI77" s="6"/>
      <c r="AJ77" s="6"/>
      <c r="AK77" s="6"/>
      <c r="AL77" s="6"/>
      <c r="AM77" s="6"/>
    </row>
    <row r="78" spans="32:39" ht="9.9499999999999993" hidden="1" customHeight="1">
      <c r="AF78" s="6"/>
      <c r="AG78" s="6"/>
      <c r="AH78" s="6"/>
      <c r="AI78" s="6"/>
      <c r="AJ78" s="6"/>
      <c r="AK78" s="6"/>
      <c r="AL78" s="6"/>
      <c r="AM78" s="6"/>
    </row>
    <row r="79" spans="32:39" ht="9.9499999999999993" hidden="1" customHeight="1">
      <c r="AF79" s="6"/>
      <c r="AG79" s="6"/>
      <c r="AH79" s="6"/>
      <c r="AI79" s="6"/>
      <c r="AJ79" s="6"/>
      <c r="AK79" s="6"/>
      <c r="AL79" s="6"/>
      <c r="AM79" s="6"/>
    </row>
    <row r="80" spans="32:39" ht="9.9499999999999993" hidden="1" customHeight="1">
      <c r="AF80" s="6"/>
      <c r="AG80" s="6"/>
      <c r="AH80" s="6"/>
      <c r="AI80" s="6"/>
      <c r="AJ80" s="6"/>
      <c r="AK80" s="6"/>
      <c r="AL80" s="6"/>
      <c r="AM80" s="6"/>
    </row>
    <row r="81" spans="32:39" ht="9.9499999999999993" hidden="1" customHeight="1">
      <c r="AF81" s="6"/>
      <c r="AG81" s="6"/>
      <c r="AH81" s="6"/>
      <c r="AI81" s="6"/>
      <c r="AJ81" s="6"/>
      <c r="AK81" s="6"/>
      <c r="AL81" s="6"/>
      <c r="AM81" s="6"/>
    </row>
    <row r="82" spans="32:39" ht="9.9499999999999993" hidden="1" customHeight="1">
      <c r="AF82" s="6"/>
      <c r="AG82" s="6"/>
      <c r="AH82" s="6"/>
      <c r="AI82" s="6"/>
      <c r="AJ82" s="6"/>
      <c r="AK82" s="6"/>
      <c r="AL82" s="6"/>
      <c r="AM82" s="6"/>
    </row>
    <row r="83" spans="32:39" ht="9.9499999999999993" hidden="1" customHeight="1">
      <c r="AF83" s="6"/>
      <c r="AG83" s="6"/>
      <c r="AH83" s="6"/>
      <c r="AI83" s="6"/>
      <c r="AJ83" s="6"/>
      <c r="AK83" s="6"/>
      <c r="AL83" s="6"/>
      <c r="AM83" s="6"/>
    </row>
    <row r="84" spans="32:39" ht="9.9499999999999993" hidden="1" customHeight="1">
      <c r="AF84" s="6"/>
      <c r="AG84" s="6"/>
      <c r="AH84" s="6"/>
      <c r="AI84" s="6"/>
      <c r="AJ84" s="6"/>
      <c r="AK84" s="6"/>
      <c r="AL84" s="6"/>
      <c r="AM84" s="6"/>
    </row>
    <row r="85" spans="32:39" ht="9.9499999999999993" hidden="1" customHeight="1">
      <c r="AF85" s="6"/>
      <c r="AG85" s="6"/>
      <c r="AH85" s="6"/>
      <c r="AI85" s="6"/>
      <c r="AJ85" s="6"/>
      <c r="AK85" s="6"/>
      <c r="AL85" s="6"/>
      <c r="AM85" s="6"/>
    </row>
    <row r="86" spans="32:39" ht="9.9499999999999993" hidden="1" customHeight="1">
      <c r="AF86" s="6"/>
      <c r="AG86" s="6"/>
      <c r="AH86" s="6"/>
      <c r="AI86" s="6"/>
      <c r="AJ86" s="6"/>
      <c r="AK86" s="6"/>
      <c r="AL86" s="6"/>
      <c r="AM86" s="6"/>
    </row>
    <row r="87" spans="32:39" ht="9.9499999999999993" hidden="1" customHeight="1">
      <c r="AF87" s="6"/>
      <c r="AG87" s="6"/>
      <c r="AH87" s="6"/>
      <c r="AI87" s="6"/>
      <c r="AJ87" s="6"/>
      <c r="AK87" s="6"/>
      <c r="AL87" s="6"/>
      <c r="AM87" s="6"/>
    </row>
    <row r="88" spans="32:39" ht="9.9499999999999993" hidden="1" customHeight="1">
      <c r="AF88" s="6"/>
      <c r="AG88" s="6"/>
      <c r="AH88" s="6"/>
      <c r="AI88" s="6"/>
      <c r="AJ88" s="6"/>
      <c r="AK88" s="6"/>
      <c r="AL88" s="6"/>
      <c r="AM88" s="6"/>
    </row>
    <row r="89" spans="32:39" ht="9.9499999999999993" hidden="1" customHeight="1">
      <c r="AF89" s="6"/>
      <c r="AG89" s="6"/>
      <c r="AH89" s="6"/>
      <c r="AI89" s="6"/>
      <c r="AJ89" s="6"/>
      <c r="AK89" s="6"/>
      <c r="AL89" s="6"/>
      <c r="AM89" s="6"/>
    </row>
    <row r="90" spans="32:39" ht="9.9499999999999993" hidden="1" customHeight="1">
      <c r="AF90" s="6"/>
      <c r="AG90" s="6"/>
      <c r="AH90" s="6"/>
      <c r="AI90" s="6"/>
      <c r="AJ90" s="6"/>
      <c r="AK90" s="6"/>
      <c r="AL90" s="6"/>
      <c r="AM90" s="6"/>
    </row>
    <row r="91" spans="32:39" ht="9.9499999999999993" hidden="1" customHeight="1">
      <c r="AF91" s="6"/>
      <c r="AG91" s="6"/>
      <c r="AH91" s="6"/>
      <c r="AI91" s="6"/>
      <c r="AJ91" s="6"/>
      <c r="AK91" s="6"/>
      <c r="AL91" s="6"/>
      <c r="AM91" s="6"/>
    </row>
    <row r="92" spans="32:39" ht="9.9499999999999993" hidden="1" customHeight="1">
      <c r="AF92" s="6"/>
      <c r="AG92" s="6"/>
      <c r="AH92" s="6"/>
      <c r="AI92" s="6"/>
      <c r="AJ92" s="6"/>
      <c r="AK92" s="6"/>
      <c r="AL92" s="6"/>
      <c r="AM92" s="6"/>
    </row>
    <row r="93" spans="32:39" ht="9.9499999999999993" hidden="1" customHeight="1">
      <c r="AF93" s="6"/>
      <c r="AG93" s="6"/>
      <c r="AH93" s="6"/>
      <c r="AI93" s="6"/>
      <c r="AJ93" s="6"/>
      <c r="AK93" s="6"/>
      <c r="AL93" s="6"/>
      <c r="AM93" s="6"/>
    </row>
    <row r="94" spans="32:39" ht="9.9499999999999993" hidden="1" customHeight="1">
      <c r="AF94" s="6"/>
      <c r="AG94" s="6"/>
      <c r="AH94" s="6"/>
      <c r="AI94" s="6"/>
      <c r="AJ94" s="6"/>
      <c r="AK94" s="6"/>
      <c r="AL94" s="6"/>
      <c r="AM94" s="6"/>
    </row>
    <row r="95" spans="32:39" ht="9.9499999999999993" hidden="1" customHeight="1">
      <c r="AF95" s="6"/>
      <c r="AG95" s="6"/>
      <c r="AH95" s="6"/>
      <c r="AI95" s="6"/>
      <c r="AJ95" s="6"/>
      <c r="AK95" s="6"/>
      <c r="AL95" s="6"/>
      <c r="AM95" s="6"/>
    </row>
    <row r="96" spans="32:39" ht="9.9499999999999993" hidden="1" customHeight="1">
      <c r="AF96" s="6"/>
      <c r="AG96" s="6"/>
      <c r="AH96" s="6"/>
      <c r="AI96" s="6"/>
      <c r="AJ96" s="6"/>
      <c r="AK96" s="6"/>
      <c r="AL96" s="6"/>
      <c r="AM96" s="6"/>
    </row>
    <row r="97" spans="32:39" ht="9.9499999999999993" hidden="1" customHeight="1">
      <c r="AF97" s="6"/>
      <c r="AG97" s="6"/>
      <c r="AH97" s="6"/>
      <c r="AI97" s="6"/>
      <c r="AJ97" s="6"/>
      <c r="AK97" s="6"/>
      <c r="AL97" s="6"/>
      <c r="AM97" s="6"/>
    </row>
    <row r="98" spans="32:39" ht="9.9499999999999993" hidden="1" customHeight="1">
      <c r="AF98" s="6"/>
      <c r="AG98" s="6"/>
      <c r="AH98" s="6"/>
      <c r="AI98" s="6"/>
      <c r="AJ98" s="6"/>
      <c r="AK98" s="6"/>
      <c r="AL98" s="6"/>
      <c r="AM98" s="6"/>
    </row>
    <row r="99" spans="32:39" ht="9.9499999999999993" hidden="1" customHeight="1">
      <c r="AF99" s="6"/>
      <c r="AG99" s="6"/>
      <c r="AH99" s="6"/>
      <c r="AI99" s="6"/>
      <c r="AJ99" s="6"/>
      <c r="AK99" s="6"/>
      <c r="AL99" s="6"/>
      <c r="AM99" s="6"/>
    </row>
    <row r="100" spans="32:39" ht="9.9499999999999993" hidden="1" customHeight="1">
      <c r="AF100" s="6"/>
      <c r="AG100" s="6"/>
      <c r="AH100" s="6"/>
      <c r="AI100" s="6"/>
      <c r="AJ100" s="6"/>
      <c r="AK100" s="6"/>
      <c r="AL100" s="6"/>
      <c r="AM100" s="6"/>
    </row>
    <row r="101" spans="32:39" ht="9.9499999999999993" hidden="1" customHeight="1">
      <c r="AF101" s="6"/>
      <c r="AG101" s="6"/>
      <c r="AH101" s="6"/>
      <c r="AI101" s="6"/>
      <c r="AJ101" s="6"/>
      <c r="AK101" s="6"/>
      <c r="AL101" s="6"/>
      <c r="AM101" s="6"/>
    </row>
    <row r="102" spans="32:39" ht="9.9499999999999993" hidden="1" customHeight="1">
      <c r="AF102" s="6"/>
      <c r="AG102" s="6"/>
      <c r="AH102" s="6"/>
      <c r="AI102" s="6"/>
      <c r="AJ102" s="6"/>
      <c r="AK102" s="6"/>
      <c r="AL102" s="6"/>
      <c r="AM102" s="6"/>
    </row>
    <row r="103" spans="32:39" ht="9.9499999999999993" hidden="1" customHeight="1">
      <c r="AF103" s="6"/>
      <c r="AG103" s="6"/>
      <c r="AH103" s="6"/>
      <c r="AI103" s="6"/>
      <c r="AJ103" s="6"/>
      <c r="AK103" s="6"/>
      <c r="AL103" s="6"/>
      <c r="AM103" s="6"/>
    </row>
    <row r="104" spans="32:39" ht="9.9499999999999993" hidden="1" customHeight="1">
      <c r="AF104" s="6"/>
      <c r="AG104" s="6"/>
      <c r="AH104" s="6"/>
      <c r="AI104" s="6"/>
      <c r="AJ104" s="6"/>
      <c r="AK104" s="6"/>
      <c r="AL104" s="6"/>
      <c r="AM104" s="6"/>
    </row>
    <row r="105" spans="32:39" ht="9.9499999999999993" hidden="1" customHeight="1">
      <c r="AF105" s="6"/>
      <c r="AG105" s="6"/>
      <c r="AH105" s="6"/>
      <c r="AI105" s="6"/>
      <c r="AJ105" s="6"/>
      <c r="AK105" s="6"/>
      <c r="AL105" s="6"/>
      <c r="AM105" s="6"/>
    </row>
    <row r="106" spans="32:39" ht="9.9499999999999993" hidden="1" customHeight="1">
      <c r="AF106" s="6"/>
      <c r="AG106" s="6"/>
      <c r="AH106" s="6"/>
      <c r="AI106" s="6"/>
      <c r="AJ106" s="6"/>
      <c r="AK106" s="6"/>
      <c r="AL106" s="6"/>
      <c r="AM106" s="6"/>
    </row>
    <row r="107" spans="32:39" ht="9.9499999999999993" hidden="1" customHeight="1">
      <c r="AF107" s="6"/>
      <c r="AG107" s="6"/>
      <c r="AH107" s="6"/>
      <c r="AI107" s="6"/>
      <c r="AJ107" s="6"/>
      <c r="AK107" s="6"/>
      <c r="AL107" s="6"/>
      <c r="AM107" s="6"/>
    </row>
    <row r="108" spans="32:39" ht="9.9499999999999993" hidden="1" customHeight="1">
      <c r="AF108" s="6"/>
      <c r="AG108" s="6"/>
      <c r="AH108" s="6"/>
      <c r="AI108" s="6"/>
      <c r="AJ108" s="6"/>
      <c r="AK108" s="6"/>
      <c r="AL108" s="6"/>
      <c r="AM108" s="6"/>
    </row>
    <row r="109" spans="32:39" ht="9.9499999999999993" hidden="1" customHeight="1">
      <c r="AF109" s="6"/>
      <c r="AG109" s="6"/>
      <c r="AH109" s="6"/>
      <c r="AI109" s="6"/>
      <c r="AJ109" s="6"/>
      <c r="AK109" s="6"/>
      <c r="AL109" s="6"/>
      <c r="AM109" s="6"/>
    </row>
    <row r="110" spans="32:39" ht="9.9499999999999993" hidden="1" customHeight="1">
      <c r="AF110" s="6"/>
      <c r="AG110" s="6"/>
      <c r="AH110" s="6"/>
      <c r="AI110" s="6"/>
      <c r="AJ110" s="6"/>
      <c r="AK110" s="6"/>
      <c r="AL110" s="6"/>
      <c r="AM110" s="6"/>
    </row>
    <row r="111" spans="32:39" ht="9.9499999999999993" hidden="1" customHeight="1">
      <c r="AF111" s="6"/>
      <c r="AG111" s="6"/>
      <c r="AH111" s="6"/>
      <c r="AI111" s="6"/>
      <c r="AJ111" s="6"/>
      <c r="AK111" s="6"/>
      <c r="AL111" s="6"/>
      <c r="AM111" s="6"/>
    </row>
    <row r="112" spans="32:39" ht="9.9499999999999993" hidden="1" customHeight="1">
      <c r="AF112" s="6"/>
      <c r="AG112" s="6"/>
      <c r="AH112" s="6"/>
      <c r="AI112" s="6"/>
      <c r="AJ112" s="6"/>
      <c r="AK112" s="6"/>
      <c r="AL112" s="6"/>
      <c r="AM112" s="6"/>
    </row>
    <row r="113" spans="32:39" ht="9.9499999999999993" hidden="1" customHeight="1">
      <c r="AF113" s="6"/>
      <c r="AG113" s="6"/>
      <c r="AH113" s="6"/>
      <c r="AI113" s="6"/>
      <c r="AJ113" s="6"/>
      <c r="AK113" s="6"/>
      <c r="AL113" s="6"/>
      <c r="AM113" s="6"/>
    </row>
    <row r="114" spans="32:39" ht="9.9499999999999993" hidden="1" customHeight="1">
      <c r="AF114" s="6"/>
      <c r="AG114" s="6"/>
      <c r="AH114" s="6"/>
      <c r="AI114" s="6"/>
      <c r="AJ114" s="6"/>
      <c r="AK114" s="6"/>
      <c r="AL114" s="6"/>
      <c r="AM114" s="6"/>
    </row>
    <row r="115" spans="32:39" ht="9.9499999999999993" hidden="1" customHeight="1">
      <c r="AF115" s="6"/>
      <c r="AG115" s="6"/>
      <c r="AH115" s="6"/>
      <c r="AI115" s="6"/>
      <c r="AJ115" s="6"/>
      <c r="AK115" s="6"/>
      <c r="AL115" s="6"/>
      <c r="AM115" s="6"/>
    </row>
    <row r="116" spans="32:39" ht="9.9499999999999993" hidden="1" customHeight="1">
      <c r="AF116" s="6"/>
      <c r="AG116" s="6"/>
      <c r="AH116" s="6"/>
      <c r="AI116" s="6"/>
      <c r="AJ116" s="6"/>
      <c r="AK116" s="6"/>
      <c r="AL116" s="6"/>
      <c r="AM116" s="6"/>
    </row>
    <row r="117" spans="32:39" ht="9.9499999999999993" hidden="1" customHeight="1">
      <c r="AF117" s="6"/>
      <c r="AG117" s="6"/>
      <c r="AH117" s="6"/>
      <c r="AI117" s="6"/>
      <c r="AJ117" s="6"/>
      <c r="AK117" s="6"/>
      <c r="AL117" s="6"/>
      <c r="AM117" s="6"/>
    </row>
    <row r="118" spans="32:39" ht="9.9499999999999993" hidden="1" customHeight="1">
      <c r="AF118" s="6"/>
      <c r="AG118" s="6"/>
      <c r="AH118" s="6"/>
      <c r="AI118" s="6"/>
      <c r="AJ118" s="6"/>
      <c r="AK118" s="6"/>
      <c r="AL118" s="6"/>
      <c r="AM118" s="6"/>
    </row>
    <row r="119" spans="32:39" ht="9.9499999999999993" hidden="1" customHeight="1">
      <c r="AF119" s="6"/>
      <c r="AG119" s="6"/>
      <c r="AH119" s="6"/>
      <c r="AI119" s="6"/>
      <c r="AJ119" s="6"/>
      <c r="AK119" s="6"/>
      <c r="AL119" s="6"/>
      <c r="AM119" s="6"/>
    </row>
    <row r="120" spans="32:39" ht="9.9499999999999993" hidden="1" customHeight="1">
      <c r="AF120" s="6"/>
      <c r="AG120" s="6"/>
      <c r="AH120" s="6"/>
      <c r="AI120" s="6"/>
      <c r="AJ120" s="6"/>
      <c r="AK120" s="6"/>
      <c r="AL120" s="6"/>
      <c r="AM120" s="6"/>
    </row>
    <row r="121" spans="32:39" ht="9.9499999999999993" hidden="1" customHeight="1">
      <c r="AF121" s="6"/>
      <c r="AG121" s="6"/>
      <c r="AH121" s="6"/>
      <c r="AI121" s="6"/>
      <c r="AJ121" s="6"/>
      <c r="AK121" s="6"/>
      <c r="AL121" s="6"/>
      <c r="AM121" s="6"/>
    </row>
    <row r="122" spans="32:39" ht="9.9499999999999993" hidden="1" customHeight="1">
      <c r="AF122" s="6"/>
      <c r="AG122" s="6"/>
      <c r="AH122" s="6"/>
      <c r="AI122" s="6"/>
      <c r="AJ122" s="6"/>
      <c r="AK122" s="6"/>
      <c r="AL122" s="6"/>
      <c r="AM122" s="6"/>
    </row>
    <row r="123" spans="32:39" ht="9.9499999999999993" hidden="1" customHeight="1">
      <c r="AF123" s="6"/>
      <c r="AG123" s="6"/>
      <c r="AH123" s="6"/>
      <c r="AI123" s="6"/>
      <c r="AJ123" s="6"/>
      <c r="AK123" s="6"/>
      <c r="AL123" s="6"/>
      <c r="AM123" s="6"/>
    </row>
    <row r="124" spans="32:39" ht="9.9499999999999993" hidden="1" customHeight="1">
      <c r="AF124" s="6"/>
      <c r="AG124" s="6"/>
      <c r="AH124" s="6"/>
      <c r="AI124" s="6"/>
      <c r="AJ124" s="6"/>
      <c r="AK124" s="6"/>
      <c r="AL124" s="6"/>
      <c r="AM124" s="6"/>
    </row>
    <row r="125" spans="32:39" ht="9.9499999999999993" hidden="1" customHeight="1">
      <c r="AF125" s="6"/>
      <c r="AG125" s="6"/>
      <c r="AH125" s="6"/>
      <c r="AI125" s="6"/>
      <c r="AJ125" s="6"/>
      <c r="AK125" s="6"/>
      <c r="AL125" s="6"/>
      <c r="AM125" s="6"/>
    </row>
    <row r="126" spans="32:39" ht="9.9499999999999993" hidden="1" customHeight="1">
      <c r="AF126" s="6"/>
      <c r="AG126" s="6"/>
      <c r="AH126" s="6"/>
      <c r="AI126" s="6"/>
      <c r="AJ126" s="6"/>
      <c r="AK126" s="6"/>
      <c r="AL126" s="6"/>
      <c r="AM126" s="6"/>
    </row>
    <row r="127" spans="32:39" ht="9.9499999999999993" hidden="1" customHeight="1">
      <c r="AF127" s="6"/>
      <c r="AG127" s="6"/>
      <c r="AH127" s="6"/>
      <c r="AI127" s="6"/>
      <c r="AJ127" s="6"/>
      <c r="AK127" s="6"/>
      <c r="AL127" s="6"/>
      <c r="AM127" s="6"/>
    </row>
    <row r="128" spans="32:39" ht="9.9499999999999993" hidden="1" customHeight="1">
      <c r="AF128" s="6"/>
      <c r="AG128" s="6"/>
      <c r="AH128" s="6"/>
      <c r="AI128" s="6"/>
      <c r="AJ128" s="6"/>
      <c r="AK128" s="6"/>
      <c r="AL128" s="6"/>
      <c r="AM128" s="6"/>
    </row>
    <row r="129" spans="32:39" ht="9.9499999999999993" hidden="1" customHeight="1">
      <c r="AF129" s="6"/>
      <c r="AG129" s="6"/>
      <c r="AH129" s="6"/>
      <c r="AI129" s="6"/>
      <c r="AJ129" s="6"/>
      <c r="AK129" s="6"/>
      <c r="AL129" s="6"/>
      <c r="AM129" s="6"/>
    </row>
    <row r="130" spans="32:39" ht="9.9499999999999993" hidden="1" customHeight="1">
      <c r="AF130" s="6"/>
      <c r="AG130" s="6"/>
      <c r="AH130" s="6"/>
      <c r="AI130" s="6"/>
      <c r="AJ130" s="6"/>
      <c r="AK130" s="6"/>
      <c r="AL130" s="6"/>
      <c r="AM130" s="6"/>
    </row>
    <row r="131" spans="32:39" ht="9.9499999999999993" hidden="1" customHeight="1">
      <c r="AF131" s="6"/>
      <c r="AG131" s="6"/>
      <c r="AH131" s="6"/>
      <c r="AI131" s="6"/>
      <c r="AJ131" s="6"/>
      <c r="AK131" s="6"/>
      <c r="AL131" s="6"/>
      <c r="AM131" s="6"/>
    </row>
    <row r="132" spans="32:39" ht="9.9499999999999993" hidden="1" customHeight="1">
      <c r="AF132" s="6"/>
      <c r="AG132" s="6"/>
      <c r="AH132" s="6"/>
      <c r="AI132" s="6"/>
      <c r="AJ132" s="6"/>
      <c r="AK132" s="6"/>
      <c r="AL132" s="6"/>
      <c r="AM132" s="6"/>
    </row>
    <row r="133" spans="32:39" ht="9.9499999999999993" hidden="1" customHeight="1">
      <c r="AF133" s="6"/>
      <c r="AG133" s="6"/>
      <c r="AH133" s="6"/>
      <c r="AI133" s="6"/>
      <c r="AJ133" s="6"/>
      <c r="AK133" s="6"/>
      <c r="AL133" s="6"/>
      <c r="AM133" s="6"/>
    </row>
    <row r="134" spans="32:39" ht="9.9499999999999993" hidden="1" customHeight="1">
      <c r="AF134" s="6"/>
      <c r="AG134" s="6"/>
      <c r="AH134" s="6"/>
      <c r="AI134" s="6"/>
      <c r="AJ134" s="6"/>
      <c r="AK134" s="6"/>
      <c r="AL134" s="6"/>
      <c r="AM134" s="6"/>
    </row>
    <row r="135" spans="32:39" ht="9.9499999999999993" hidden="1" customHeight="1">
      <c r="AF135" s="6"/>
      <c r="AG135" s="6"/>
      <c r="AH135" s="6"/>
      <c r="AI135" s="6"/>
      <c r="AJ135" s="6"/>
      <c r="AK135" s="6"/>
      <c r="AL135" s="6"/>
      <c r="AM135" s="6"/>
    </row>
    <row r="136" spans="32:39" ht="9.9499999999999993" hidden="1" customHeight="1">
      <c r="AF136" s="6"/>
      <c r="AG136" s="6"/>
      <c r="AH136" s="6"/>
      <c r="AI136" s="6"/>
      <c r="AJ136" s="6"/>
      <c r="AK136" s="6"/>
      <c r="AL136" s="6"/>
      <c r="AM136" s="6"/>
    </row>
    <row r="137" spans="32:39" ht="9.9499999999999993" hidden="1" customHeight="1">
      <c r="AF137" s="6"/>
      <c r="AG137" s="6"/>
      <c r="AH137" s="6"/>
      <c r="AI137" s="6"/>
      <c r="AJ137" s="6"/>
      <c r="AK137" s="6"/>
      <c r="AL137" s="6"/>
      <c r="AM137" s="6"/>
    </row>
    <row r="138" spans="32:39" ht="9.9499999999999993" hidden="1" customHeight="1">
      <c r="AF138" s="6"/>
      <c r="AG138" s="6"/>
      <c r="AH138" s="6"/>
      <c r="AI138" s="6"/>
      <c r="AJ138" s="6"/>
      <c r="AK138" s="6"/>
      <c r="AL138" s="6"/>
      <c r="AM138" s="6"/>
    </row>
    <row r="139" spans="32:39" ht="9.9499999999999993" hidden="1" customHeight="1">
      <c r="AF139" s="6"/>
      <c r="AG139" s="6"/>
      <c r="AH139" s="6"/>
      <c r="AI139" s="6"/>
      <c r="AJ139" s="6"/>
      <c r="AK139" s="6"/>
      <c r="AL139" s="6"/>
      <c r="AM139" s="6"/>
    </row>
    <row r="140" spans="32:39" ht="9.9499999999999993" hidden="1" customHeight="1">
      <c r="AF140" s="6"/>
      <c r="AG140" s="6"/>
      <c r="AH140" s="6"/>
      <c r="AI140" s="6"/>
      <c r="AJ140" s="6"/>
      <c r="AK140" s="6"/>
      <c r="AL140" s="6"/>
      <c r="AM140" s="6"/>
    </row>
    <row r="141" spans="32:39" ht="9.9499999999999993" hidden="1" customHeight="1">
      <c r="AF141" s="6"/>
      <c r="AG141" s="6"/>
      <c r="AH141" s="6"/>
      <c r="AI141" s="6"/>
      <c r="AJ141" s="6"/>
      <c r="AK141" s="6"/>
      <c r="AL141" s="6"/>
      <c r="AM141" s="6"/>
    </row>
    <row r="142" spans="32:39" ht="9.9499999999999993" hidden="1" customHeight="1">
      <c r="AF142" s="6"/>
      <c r="AG142" s="6"/>
      <c r="AH142" s="6"/>
      <c r="AI142" s="6"/>
      <c r="AJ142" s="6"/>
      <c r="AK142" s="6"/>
      <c r="AL142" s="6"/>
      <c r="AM142" s="6"/>
    </row>
    <row r="143" spans="32:39" ht="9.9499999999999993" hidden="1" customHeight="1">
      <c r="AF143" s="6"/>
      <c r="AG143" s="6"/>
      <c r="AH143" s="6"/>
      <c r="AI143" s="6"/>
      <c r="AJ143" s="6"/>
      <c r="AK143" s="6"/>
      <c r="AL143" s="6"/>
      <c r="AM143" s="6"/>
    </row>
    <row r="144" spans="32:39" ht="9.9499999999999993" hidden="1" customHeight="1">
      <c r="AF144" s="6"/>
      <c r="AG144" s="6"/>
      <c r="AH144" s="6"/>
      <c r="AI144" s="6"/>
      <c r="AJ144" s="6"/>
      <c r="AK144" s="6"/>
      <c r="AL144" s="6"/>
      <c r="AM144" s="6"/>
    </row>
    <row r="145" spans="32:39" ht="9.9499999999999993" hidden="1" customHeight="1">
      <c r="AF145" s="6"/>
      <c r="AG145" s="6"/>
      <c r="AH145" s="6"/>
      <c r="AI145" s="6"/>
      <c r="AJ145" s="6"/>
      <c r="AK145" s="6"/>
      <c r="AL145" s="6"/>
      <c r="AM145" s="6"/>
    </row>
    <row r="146" spans="32:39" ht="9.9499999999999993" hidden="1" customHeight="1">
      <c r="AF146" s="6"/>
      <c r="AG146" s="6"/>
      <c r="AH146" s="6"/>
      <c r="AI146" s="6"/>
      <c r="AJ146" s="6"/>
      <c r="AK146" s="6"/>
      <c r="AL146" s="6"/>
      <c r="AM146" s="6"/>
    </row>
    <row r="147" spans="32:39" ht="9.9499999999999993" hidden="1" customHeight="1">
      <c r="AF147" s="6"/>
      <c r="AG147" s="6"/>
      <c r="AH147" s="6"/>
      <c r="AI147" s="6"/>
      <c r="AJ147" s="6"/>
      <c r="AK147" s="6"/>
      <c r="AL147" s="6"/>
      <c r="AM147" s="6"/>
    </row>
    <row r="148" spans="32:39" ht="9.9499999999999993" hidden="1" customHeight="1">
      <c r="AF148" s="6"/>
      <c r="AG148" s="6"/>
      <c r="AH148" s="6"/>
      <c r="AI148" s="6"/>
      <c r="AJ148" s="6"/>
      <c r="AK148" s="6"/>
      <c r="AL148" s="6"/>
      <c r="AM148" s="6"/>
    </row>
    <row r="149" spans="32:39" ht="9.9499999999999993" hidden="1" customHeight="1">
      <c r="AF149" s="6"/>
      <c r="AG149" s="6"/>
      <c r="AH149" s="6"/>
      <c r="AI149" s="6"/>
      <c r="AJ149" s="6"/>
      <c r="AK149" s="6"/>
      <c r="AL149" s="6"/>
      <c r="AM149" s="6"/>
    </row>
    <row r="150" spans="32:39" ht="9.9499999999999993" hidden="1" customHeight="1">
      <c r="AF150" s="6"/>
      <c r="AG150" s="6"/>
      <c r="AH150" s="6"/>
      <c r="AI150" s="6"/>
      <c r="AJ150" s="6"/>
      <c r="AK150" s="6"/>
      <c r="AL150" s="6"/>
      <c r="AM150" s="6"/>
    </row>
    <row r="151" spans="32:39" ht="9.9499999999999993" hidden="1" customHeight="1">
      <c r="AF151" s="6"/>
      <c r="AG151" s="6"/>
      <c r="AH151" s="6"/>
      <c r="AI151" s="6"/>
      <c r="AJ151" s="6"/>
      <c r="AK151" s="6"/>
      <c r="AL151" s="6"/>
      <c r="AM151" s="6"/>
    </row>
    <row r="152" spans="32:39" ht="9.9499999999999993" hidden="1" customHeight="1">
      <c r="AF152" s="6"/>
      <c r="AG152" s="6"/>
      <c r="AH152" s="6"/>
      <c r="AI152" s="6"/>
      <c r="AJ152" s="6"/>
      <c r="AK152" s="6"/>
      <c r="AL152" s="6"/>
      <c r="AM152" s="6"/>
    </row>
    <row r="153" spans="32:39" ht="9.9499999999999993" hidden="1" customHeight="1">
      <c r="AF153" s="6"/>
      <c r="AG153" s="6"/>
      <c r="AH153" s="6"/>
      <c r="AI153" s="6"/>
      <c r="AJ153" s="6"/>
      <c r="AK153" s="6"/>
      <c r="AL153" s="6"/>
      <c r="AM153" s="6"/>
    </row>
    <row r="154" spans="32:39" ht="9.9499999999999993" hidden="1" customHeight="1">
      <c r="AF154" s="6"/>
      <c r="AG154" s="6"/>
      <c r="AH154" s="6"/>
      <c r="AI154" s="6"/>
      <c r="AJ154" s="6"/>
      <c r="AK154" s="6"/>
      <c r="AL154" s="6"/>
      <c r="AM154" s="6"/>
    </row>
    <row r="155" spans="32:39" ht="9.9499999999999993" hidden="1" customHeight="1">
      <c r="AF155" s="6"/>
      <c r="AG155" s="6"/>
      <c r="AH155" s="6"/>
      <c r="AI155" s="6"/>
      <c r="AJ155" s="6"/>
      <c r="AK155" s="6"/>
      <c r="AL155" s="6"/>
      <c r="AM155" s="6"/>
    </row>
    <row r="156" spans="32:39" ht="9.9499999999999993" hidden="1" customHeight="1">
      <c r="AF156" s="6"/>
      <c r="AG156" s="6"/>
      <c r="AH156" s="6"/>
      <c r="AI156" s="6"/>
      <c r="AJ156" s="6"/>
      <c r="AK156" s="6"/>
      <c r="AL156" s="6"/>
      <c r="AM156" s="6"/>
    </row>
    <row r="157" spans="32:39" ht="9.9499999999999993" hidden="1" customHeight="1">
      <c r="AF157" s="6"/>
      <c r="AG157" s="6"/>
      <c r="AH157" s="6"/>
      <c r="AI157" s="6"/>
      <c r="AJ157" s="6"/>
      <c r="AK157" s="6"/>
      <c r="AL157" s="6"/>
      <c r="AM157" s="6"/>
    </row>
    <row r="158" spans="32:39" ht="9.9499999999999993" hidden="1" customHeight="1">
      <c r="AF158" s="6"/>
      <c r="AG158" s="6"/>
      <c r="AH158" s="6"/>
      <c r="AI158" s="6"/>
      <c r="AJ158" s="6"/>
      <c r="AK158" s="6"/>
      <c r="AL158" s="6"/>
      <c r="AM158" s="6"/>
    </row>
    <row r="159" spans="32:39" ht="9.9499999999999993" hidden="1" customHeight="1">
      <c r="AF159" s="6"/>
      <c r="AG159" s="6"/>
      <c r="AH159" s="6"/>
      <c r="AI159" s="6"/>
      <c r="AJ159" s="6"/>
      <c r="AK159" s="6"/>
      <c r="AL159" s="6"/>
      <c r="AM159" s="6"/>
    </row>
    <row r="160" spans="32:39" ht="9.9499999999999993" hidden="1" customHeight="1">
      <c r="AF160" s="6"/>
      <c r="AG160" s="6"/>
      <c r="AH160" s="6"/>
      <c r="AI160" s="6"/>
      <c r="AJ160" s="6"/>
      <c r="AK160" s="6"/>
      <c r="AL160" s="6"/>
      <c r="AM160" s="6"/>
    </row>
    <row r="161" spans="32:39" ht="9.9499999999999993" hidden="1" customHeight="1">
      <c r="AF161" s="6"/>
      <c r="AG161" s="6"/>
      <c r="AH161" s="6"/>
      <c r="AI161" s="6"/>
      <c r="AJ161" s="6"/>
      <c r="AK161" s="6"/>
      <c r="AL161" s="6"/>
      <c r="AM161" s="6"/>
    </row>
    <row r="162" spans="32:39" ht="9.9499999999999993" hidden="1" customHeight="1">
      <c r="AF162" s="6"/>
      <c r="AG162" s="6"/>
      <c r="AH162" s="6"/>
      <c r="AI162" s="6"/>
      <c r="AJ162" s="6"/>
      <c r="AK162" s="6"/>
      <c r="AL162" s="6"/>
      <c r="AM162" s="6"/>
    </row>
    <row r="163" spans="32:39" ht="9.9499999999999993" hidden="1" customHeight="1">
      <c r="AF163" s="6"/>
      <c r="AG163" s="6"/>
      <c r="AH163" s="6"/>
      <c r="AI163" s="6"/>
      <c r="AJ163" s="6"/>
      <c r="AK163" s="6"/>
      <c r="AL163" s="6"/>
      <c r="AM163" s="6"/>
    </row>
    <row r="164" spans="32:39" ht="9.9499999999999993" hidden="1" customHeight="1">
      <c r="AF164" s="6"/>
      <c r="AG164" s="6"/>
      <c r="AH164" s="6"/>
      <c r="AI164" s="6"/>
      <c r="AJ164" s="6"/>
      <c r="AK164" s="6"/>
      <c r="AL164" s="6"/>
      <c r="AM164" s="6"/>
    </row>
    <row r="165" spans="32:39" ht="9.9499999999999993" hidden="1" customHeight="1">
      <c r="AF165" s="6"/>
      <c r="AG165" s="6"/>
      <c r="AH165" s="6"/>
      <c r="AI165" s="6"/>
      <c r="AJ165" s="6"/>
      <c r="AK165" s="6"/>
      <c r="AL165" s="6"/>
      <c r="AM165" s="6"/>
    </row>
    <row r="166" spans="32:39" ht="9.9499999999999993" hidden="1" customHeight="1">
      <c r="AF166" s="6"/>
      <c r="AG166" s="6"/>
      <c r="AH166" s="6"/>
      <c r="AI166" s="6"/>
      <c r="AJ166" s="6"/>
      <c r="AK166" s="6"/>
      <c r="AL166" s="6"/>
      <c r="AM166" s="6"/>
    </row>
    <row r="167" spans="32:39" ht="9.9499999999999993" hidden="1" customHeight="1">
      <c r="AF167" s="6"/>
      <c r="AG167" s="6"/>
      <c r="AH167" s="6"/>
      <c r="AI167" s="6"/>
      <c r="AJ167" s="6"/>
      <c r="AK167" s="6"/>
      <c r="AL167" s="6"/>
      <c r="AM167" s="6"/>
    </row>
    <row r="168" spans="32:39" ht="9.9499999999999993" hidden="1" customHeight="1">
      <c r="AF168" s="6"/>
      <c r="AG168" s="6"/>
      <c r="AH168" s="6"/>
      <c r="AI168" s="6"/>
      <c r="AJ168" s="6"/>
      <c r="AK168" s="6"/>
      <c r="AL168" s="6"/>
      <c r="AM168" s="6"/>
    </row>
    <row r="169" spans="32:39" ht="9.9499999999999993" hidden="1" customHeight="1">
      <c r="AF169" s="6"/>
      <c r="AG169" s="6"/>
      <c r="AH169" s="6"/>
      <c r="AI169" s="6"/>
      <c r="AJ169" s="6"/>
      <c r="AK169" s="6"/>
      <c r="AL169" s="6"/>
      <c r="AM169" s="6"/>
    </row>
    <row r="170" spans="32:39" ht="9.9499999999999993" hidden="1" customHeight="1">
      <c r="AF170" s="6"/>
      <c r="AG170" s="6"/>
      <c r="AH170" s="6"/>
      <c r="AI170" s="6"/>
      <c r="AJ170" s="6"/>
      <c r="AK170" s="6"/>
      <c r="AL170" s="6"/>
      <c r="AM170" s="6"/>
    </row>
    <row r="171" spans="32:39" ht="9.9499999999999993" hidden="1" customHeight="1">
      <c r="AF171" s="6"/>
      <c r="AG171" s="6"/>
      <c r="AH171" s="6"/>
      <c r="AI171" s="6"/>
      <c r="AJ171" s="6"/>
      <c r="AK171" s="6"/>
      <c r="AL171" s="6"/>
      <c r="AM171" s="6"/>
    </row>
    <row r="172" spans="32:39" ht="9.9499999999999993" hidden="1" customHeight="1">
      <c r="AF172" s="6"/>
      <c r="AG172" s="6"/>
      <c r="AH172" s="6"/>
      <c r="AI172" s="6"/>
      <c r="AJ172" s="6"/>
      <c r="AK172" s="6"/>
      <c r="AL172" s="6"/>
      <c r="AM172" s="6"/>
    </row>
    <row r="173" spans="32:39" ht="9.9499999999999993" hidden="1" customHeight="1">
      <c r="AF173" s="6"/>
      <c r="AG173" s="6"/>
      <c r="AH173" s="6"/>
      <c r="AI173" s="6"/>
      <c r="AJ173" s="6"/>
      <c r="AK173" s="6"/>
      <c r="AL173" s="6"/>
      <c r="AM173" s="6"/>
    </row>
    <row r="174" spans="32:39" ht="9.9499999999999993" hidden="1" customHeight="1">
      <c r="AF174" s="6"/>
      <c r="AG174" s="6"/>
      <c r="AH174" s="6"/>
      <c r="AI174" s="6"/>
      <c r="AJ174" s="6"/>
      <c r="AK174" s="6"/>
      <c r="AL174" s="6"/>
      <c r="AM174" s="6"/>
    </row>
    <row r="175" spans="32:39" ht="9.9499999999999993" hidden="1" customHeight="1">
      <c r="AF175" s="6"/>
      <c r="AG175" s="6"/>
      <c r="AH175" s="6"/>
      <c r="AI175" s="6"/>
      <c r="AJ175" s="6"/>
      <c r="AK175" s="6"/>
      <c r="AL175" s="6"/>
      <c r="AM175" s="6"/>
    </row>
    <row r="176" spans="32:39" ht="9.9499999999999993" hidden="1" customHeight="1">
      <c r="AF176" s="6"/>
      <c r="AG176" s="6"/>
      <c r="AH176" s="6"/>
      <c r="AI176" s="6"/>
      <c r="AJ176" s="6"/>
      <c r="AK176" s="6"/>
      <c r="AL176" s="6"/>
      <c r="AM176" s="6"/>
    </row>
    <row r="177" spans="32:39" ht="9.9499999999999993" hidden="1" customHeight="1">
      <c r="AF177" s="6"/>
      <c r="AG177" s="6"/>
      <c r="AH177" s="6"/>
      <c r="AI177" s="6"/>
      <c r="AJ177" s="6"/>
      <c r="AK177" s="6"/>
      <c r="AL177" s="6"/>
      <c r="AM177" s="6"/>
    </row>
    <row r="178" spans="32:39" ht="9.9499999999999993" hidden="1" customHeight="1">
      <c r="AF178" s="6"/>
      <c r="AG178" s="6"/>
      <c r="AH178" s="6"/>
      <c r="AI178" s="6"/>
      <c r="AJ178" s="6"/>
      <c r="AK178" s="6"/>
      <c r="AL178" s="6"/>
      <c r="AM178" s="6"/>
    </row>
    <row r="179" spans="32:39" ht="9.9499999999999993" hidden="1" customHeight="1">
      <c r="AF179" s="6"/>
      <c r="AG179" s="6"/>
      <c r="AH179" s="6"/>
      <c r="AI179" s="6"/>
      <c r="AJ179" s="6"/>
      <c r="AK179" s="6"/>
      <c r="AL179" s="6"/>
      <c r="AM179" s="6"/>
    </row>
    <row r="180" spans="32:39" ht="9.9499999999999993" hidden="1" customHeight="1">
      <c r="AF180" s="6"/>
      <c r="AG180" s="6"/>
      <c r="AH180" s="6"/>
      <c r="AI180" s="6"/>
      <c r="AJ180" s="6"/>
      <c r="AK180" s="6"/>
      <c r="AL180" s="6"/>
      <c r="AM180" s="6"/>
    </row>
    <row r="181" spans="32:39" ht="9.9499999999999993" hidden="1" customHeight="1">
      <c r="AF181" s="6"/>
      <c r="AG181" s="6"/>
      <c r="AH181" s="6"/>
      <c r="AI181" s="6"/>
      <c r="AJ181" s="6"/>
      <c r="AK181" s="6"/>
      <c r="AL181" s="6"/>
      <c r="AM181" s="6"/>
    </row>
    <row r="182" spans="32:39" ht="9.9499999999999993" hidden="1" customHeight="1">
      <c r="AF182" s="6"/>
      <c r="AG182" s="6"/>
      <c r="AH182" s="6"/>
      <c r="AI182" s="6"/>
      <c r="AJ182" s="6"/>
      <c r="AK182" s="6"/>
      <c r="AL182" s="6"/>
      <c r="AM182" s="6"/>
    </row>
    <row r="183" spans="32:39" ht="9.9499999999999993" hidden="1" customHeight="1">
      <c r="AF183" s="6"/>
      <c r="AG183" s="6"/>
      <c r="AH183" s="6"/>
      <c r="AI183" s="6"/>
      <c r="AJ183" s="6"/>
      <c r="AK183" s="6"/>
      <c r="AL183" s="6"/>
      <c r="AM183" s="6"/>
    </row>
    <row r="184" spans="32:39" ht="9.9499999999999993" hidden="1" customHeight="1">
      <c r="AF184" s="6"/>
      <c r="AG184" s="6"/>
      <c r="AH184" s="6"/>
      <c r="AI184" s="6"/>
      <c r="AJ184" s="6"/>
      <c r="AK184" s="6"/>
      <c r="AL184" s="6"/>
      <c r="AM184" s="6"/>
    </row>
    <row r="185" spans="32:39" ht="9.9499999999999993" hidden="1" customHeight="1">
      <c r="AF185" s="6"/>
      <c r="AG185" s="6"/>
      <c r="AH185" s="6"/>
      <c r="AI185" s="6"/>
      <c r="AJ185" s="6"/>
      <c r="AK185" s="6"/>
      <c r="AL185" s="6"/>
      <c r="AM185" s="6"/>
    </row>
    <row r="186" spans="32:39" ht="9.9499999999999993" hidden="1" customHeight="1">
      <c r="AF186" s="6"/>
      <c r="AG186" s="6"/>
      <c r="AH186" s="6"/>
      <c r="AI186" s="6"/>
      <c r="AJ186" s="6"/>
      <c r="AK186" s="6"/>
      <c r="AL186" s="6"/>
      <c r="AM186" s="6"/>
    </row>
    <row r="187" spans="32:39" ht="9.9499999999999993" hidden="1" customHeight="1">
      <c r="AF187" s="6"/>
      <c r="AG187" s="6"/>
      <c r="AH187" s="6"/>
      <c r="AI187" s="6"/>
      <c r="AJ187" s="6"/>
      <c r="AK187" s="6"/>
      <c r="AL187" s="6"/>
      <c r="AM187" s="6"/>
    </row>
    <row r="188" spans="32:39" ht="9.9499999999999993" hidden="1" customHeight="1">
      <c r="AF188" s="6"/>
      <c r="AG188" s="6"/>
      <c r="AH188" s="6"/>
      <c r="AI188" s="6"/>
      <c r="AJ188" s="6"/>
      <c r="AK188" s="6"/>
      <c r="AL188" s="6"/>
      <c r="AM188" s="6"/>
    </row>
    <row r="189" spans="32:39" ht="9.9499999999999993" hidden="1" customHeight="1">
      <c r="AF189" s="6"/>
      <c r="AG189" s="6"/>
      <c r="AH189" s="6"/>
      <c r="AI189" s="6"/>
      <c r="AJ189" s="6"/>
      <c r="AK189" s="6"/>
      <c r="AL189" s="6"/>
      <c r="AM189" s="6"/>
    </row>
    <row r="190" spans="32:39" ht="9.9499999999999993" hidden="1" customHeight="1">
      <c r="AF190" s="6"/>
      <c r="AG190" s="6"/>
      <c r="AH190" s="6"/>
      <c r="AI190" s="6"/>
      <c r="AJ190" s="6"/>
      <c r="AK190" s="6"/>
      <c r="AL190" s="6"/>
      <c r="AM190" s="6"/>
    </row>
    <row r="191" spans="32:39" ht="9.9499999999999993" hidden="1" customHeight="1">
      <c r="AF191" s="6"/>
      <c r="AG191" s="6"/>
      <c r="AH191" s="6"/>
      <c r="AI191" s="6"/>
      <c r="AJ191" s="6"/>
      <c r="AK191" s="6"/>
      <c r="AL191" s="6"/>
      <c r="AM191" s="6"/>
    </row>
    <row r="192" spans="32:39" ht="9.9499999999999993" hidden="1" customHeight="1">
      <c r="AF192" s="6"/>
      <c r="AG192" s="6"/>
      <c r="AH192" s="6"/>
      <c r="AI192" s="6"/>
      <c r="AJ192" s="6"/>
      <c r="AK192" s="6"/>
      <c r="AL192" s="6"/>
      <c r="AM192" s="6"/>
    </row>
    <row r="193" spans="32:39" ht="9.9499999999999993" hidden="1" customHeight="1">
      <c r="AF193" s="6"/>
      <c r="AG193" s="6"/>
      <c r="AH193" s="6"/>
      <c r="AI193" s="6"/>
      <c r="AJ193" s="6"/>
      <c r="AK193" s="6"/>
      <c r="AL193" s="6"/>
      <c r="AM193" s="6"/>
    </row>
    <row r="194" spans="32:39" ht="9.9499999999999993" hidden="1" customHeight="1">
      <c r="AF194" s="6"/>
      <c r="AG194" s="6"/>
      <c r="AH194" s="6"/>
      <c r="AI194" s="6"/>
      <c r="AJ194" s="6"/>
      <c r="AK194" s="6"/>
      <c r="AL194" s="6"/>
      <c r="AM194" s="6"/>
    </row>
    <row r="195" spans="32:39" ht="9.9499999999999993" hidden="1" customHeight="1">
      <c r="AF195" s="6"/>
      <c r="AG195" s="6"/>
      <c r="AH195" s="6"/>
      <c r="AI195" s="6"/>
      <c r="AJ195" s="6"/>
      <c r="AK195" s="6"/>
      <c r="AL195" s="6"/>
      <c r="AM195" s="6"/>
    </row>
    <row r="196" spans="32:39" ht="9.9499999999999993" hidden="1" customHeight="1">
      <c r="AF196" s="6"/>
      <c r="AG196" s="6"/>
      <c r="AH196" s="6"/>
      <c r="AI196" s="6"/>
      <c r="AJ196" s="6"/>
      <c r="AK196" s="6"/>
      <c r="AL196" s="6"/>
      <c r="AM196" s="6"/>
    </row>
    <row r="197" spans="32:39" ht="9.9499999999999993" hidden="1" customHeight="1">
      <c r="AF197" s="6"/>
      <c r="AG197" s="6"/>
      <c r="AH197" s="6"/>
      <c r="AI197" s="6"/>
      <c r="AJ197" s="6"/>
      <c r="AK197" s="6"/>
      <c r="AL197" s="6"/>
      <c r="AM197" s="6"/>
    </row>
    <row r="198" spans="32:39" ht="9.9499999999999993" hidden="1" customHeight="1">
      <c r="AF198" s="6"/>
      <c r="AG198" s="6"/>
      <c r="AH198" s="6"/>
      <c r="AI198" s="6"/>
      <c r="AJ198" s="6"/>
      <c r="AK198" s="6"/>
      <c r="AL198" s="6"/>
      <c r="AM198" s="6"/>
    </row>
    <row r="199" spans="32:39" ht="9.9499999999999993" hidden="1" customHeight="1">
      <c r="AF199" s="6"/>
      <c r="AG199" s="6"/>
      <c r="AH199" s="6"/>
      <c r="AI199" s="6"/>
      <c r="AJ199" s="6"/>
      <c r="AK199" s="6"/>
      <c r="AL199" s="6"/>
      <c r="AM199" s="6"/>
    </row>
    <row r="200" spans="32:39" ht="9.9499999999999993" hidden="1" customHeight="1">
      <c r="AF200" s="6"/>
      <c r="AG200" s="6"/>
      <c r="AH200" s="6"/>
      <c r="AI200" s="6"/>
      <c r="AJ200" s="6"/>
      <c r="AK200" s="6"/>
      <c r="AL200" s="6"/>
      <c r="AM200" s="6"/>
    </row>
    <row r="201" spans="32:39" ht="9.9499999999999993" hidden="1" customHeight="1">
      <c r="AF201" s="6"/>
      <c r="AG201" s="6"/>
      <c r="AH201" s="6"/>
      <c r="AI201" s="6"/>
      <c r="AJ201" s="6"/>
      <c r="AK201" s="6"/>
      <c r="AL201" s="6"/>
      <c r="AM201" s="6"/>
    </row>
    <row r="202" spans="32:39" ht="9.9499999999999993" hidden="1" customHeight="1">
      <c r="AF202" s="6"/>
      <c r="AG202" s="6"/>
      <c r="AH202" s="6"/>
      <c r="AI202" s="6"/>
      <c r="AJ202" s="6"/>
      <c r="AK202" s="6"/>
      <c r="AL202" s="6"/>
      <c r="AM202" s="6"/>
    </row>
    <row r="203" spans="32:39" ht="9.9499999999999993" hidden="1" customHeight="1">
      <c r="AF203" s="6"/>
      <c r="AG203" s="6"/>
      <c r="AH203" s="6"/>
      <c r="AI203" s="6"/>
      <c r="AJ203" s="6"/>
      <c r="AK203" s="6"/>
      <c r="AL203" s="6"/>
      <c r="AM203" s="6"/>
    </row>
    <row r="204" spans="32:39" ht="9.9499999999999993" hidden="1" customHeight="1">
      <c r="AF204" s="6"/>
      <c r="AG204" s="6"/>
      <c r="AH204" s="6"/>
      <c r="AI204" s="6"/>
      <c r="AJ204" s="6"/>
      <c r="AK204" s="6"/>
      <c r="AL204" s="6"/>
      <c r="AM204" s="6"/>
    </row>
    <row r="205" spans="32:39" ht="9.9499999999999993" hidden="1" customHeight="1">
      <c r="AF205" s="6"/>
      <c r="AG205" s="6"/>
      <c r="AH205" s="6"/>
      <c r="AI205" s="6"/>
      <c r="AJ205" s="6"/>
      <c r="AK205" s="6"/>
      <c r="AL205" s="6"/>
      <c r="AM205" s="6"/>
    </row>
    <row r="206" spans="32:39" ht="9.9499999999999993" hidden="1" customHeight="1">
      <c r="AF206" s="6"/>
      <c r="AG206" s="6"/>
      <c r="AH206" s="6"/>
      <c r="AI206" s="6"/>
      <c r="AJ206" s="6"/>
      <c r="AK206" s="6"/>
      <c r="AL206" s="6"/>
      <c r="AM206" s="6"/>
    </row>
    <row r="207" spans="32:39" ht="9.9499999999999993" hidden="1" customHeight="1">
      <c r="AF207" s="6"/>
      <c r="AG207" s="6"/>
      <c r="AH207" s="6"/>
      <c r="AI207" s="6"/>
      <c r="AJ207" s="6"/>
      <c r="AK207" s="6"/>
      <c r="AL207" s="6"/>
      <c r="AM207" s="6"/>
    </row>
    <row r="208" spans="32:39" ht="9.9499999999999993" hidden="1" customHeight="1">
      <c r="AF208" s="6"/>
      <c r="AG208" s="6"/>
      <c r="AH208" s="6"/>
      <c r="AI208" s="6"/>
      <c r="AJ208" s="6"/>
      <c r="AK208" s="6"/>
      <c r="AL208" s="6"/>
      <c r="AM208" s="6"/>
    </row>
    <row r="209" spans="32:39" ht="9.9499999999999993" hidden="1" customHeight="1">
      <c r="AF209" s="6"/>
      <c r="AG209" s="6"/>
      <c r="AH209" s="6"/>
      <c r="AI209" s="6"/>
      <c r="AJ209" s="6"/>
      <c r="AK209" s="6"/>
      <c r="AL209" s="6"/>
      <c r="AM209" s="6"/>
    </row>
    <row r="210" spans="32:39" ht="9.9499999999999993" hidden="1" customHeight="1">
      <c r="AF210" s="6"/>
      <c r="AG210" s="6"/>
      <c r="AH210" s="6"/>
      <c r="AI210" s="6"/>
      <c r="AJ210" s="6"/>
      <c r="AK210" s="6"/>
      <c r="AL210" s="6"/>
      <c r="AM210" s="6"/>
    </row>
    <row r="211" spans="32:39" ht="9.9499999999999993" hidden="1" customHeight="1">
      <c r="AF211" s="6"/>
      <c r="AG211" s="6"/>
      <c r="AH211" s="6"/>
      <c r="AI211" s="6"/>
      <c r="AJ211" s="6"/>
      <c r="AK211" s="6"/>
      <c r="AL211" s="6"/>
      <c r="AM211" s="6"/>
    </row>
    <row r="212" spans="32:39" ht="9.9499999999999993" hidden="1" customHeight="1">
      <c r="AF212" s="6"/>
      <c r="AG212" s="6"/>
      <c r="AH212" s="6"/>
      <c r="AI212" s="6"/>
      <c r="AJ212" s="6"/>
      <c r="AK212" s="6"/>
      <c r="AL212" s="6"/>
      <c r="AM212" s="6"/>
    </row>
    <row r="213" spans="32:39" ht="9.9499999999999993" hidden="1" customHeight="1">
      <c r="AF213" s="6"/>
      <c r="AG213" s="6"/>
      <c r="AH213" s="6"/>
      <c r="AI213" s="6"/>
      <c r="AJ213" s="6"/>
      <c r="AK213" s="6"/>
      <c r="AL213" s="6"/>
      <c r="AM213" s="6"/>
    </row>
    <row r="214" spans="32:39" ht="9.9499999999999993" hidden="1" customHeight="1">
      <c r="AF214" s="6"/>
      <c r="AG214" s="6"/>
      <c r="AH214" s="6"/>
      <c r="AI214" s="6"/>
      <c r="AJ214" s="6"/>
      <c r="AK214" s="6"/>
      <c r="AL214" s="6"/>
      <c r="AM214" s="6"/>
    </row>
    <row r="215" spans="32:39" ht="9.9499999999999993" hidden="1" customHeight="1">
      <c r="AF215" s="6"/>
      <c r="AG215" s="6"/>
      <c r="AH215" s="6"/>
      <c r="AI215" s="6"/>
      <c r="AJ215" s="6"/>
      <c r="AK215" s="6"/>
      <c r="AL215" s="6"/>
      <c r="AM215" s="6"/>
    </row>
    <row r="216" spans="32:39" ht="9.9499999999999993" hidden="1" customHeight="1">
      <c r="AF216" s="6"/>
      <c r="AG216" s="6"/>
      <c r="AH216" s="6"/>
      <c r="AI216" s="6"/>
      <c r="AJ216" s="6"/>
      <c r="AK216" s="6"/>
      <c r="AL216" s="6"/>
      <c r="AM216" s="6"/>
    </row>
    <row r="217" spans="32:39" ht="9.9499999999999993" hidden="1" customHeight="1">
      <c r="AF217" s="6"/>
      <c r="AG217" s="6"/>
      <c r="AH217" s="6"/>
      <c r="AI217" s="6"/>
      <c r="AJ217" s="6"/>
      <c r="AK217" s="6"/>
      <c r="AL217" s="6"/>
      <c r="AM217" s="6"/>
    </row>
    <row r="218" spans="32:39" ht="9.9499999999999993" hidden="1" customHeight="1">
      <c r="AF218" s="6"/>
      <c r="AG218" s="6"/>
      <c r="AH218" s="6"/>
      <c r="AI218" s="6"/>
      <c r="AJ218" s="6"/>
      <c r="AK218" s="6"/>
      <c r="AL218" s="6"/>
      <c r="AM218" s="6"/>
    </row>
    <row r="219" spans="32:39" ht="9.9499999999999993" hidden="1" customHeight="1">
      <c r="AF219" s="6"/>
      <c r="AG219" s="6"/>
      <c r="AH219" s="6"/>
      <c r="AI219" s="6"/>
      <c r="AJ219" s="6"/>
      <c r="AK219" s="6"/>
      <c r="AL219" s="6"/>
      <c r="AM219" s="6"/>
    </row>
    <row r="220" spans="32:39" ht="9.9499999999999993" hidden="1" customHeight="1">
      <c r="AF220" s="6"/>
      <c r="AG220" s="6"/>
      <c r="AH220" s="6"/>
      <c r="AI220" s="6"/>
      <c r="AJ220" s="6"/>
      <c r="AK220" s="6"/>
      <c r="AL220" s="6"/>
      <c r="AM220" s="6"/>
    </row>
    <row r="221" spans="32:39" ht="9.9499999999999993" hidden="1" customHeight="1">
      <c r="AF221" s="6"/>
      <c r="AG221" s="6"/>
      <c r="AH221" s="6"/>
      <c r="AI221" s="6"/>
      <c r="AJ221" s="6"/>
      <c r="AK221" s="6"/>
      <c r="AL221" s="6"/>
      <c r="AM221" s="6"/>
    </row>
    <row r="222" spans="32:39" ht="9.9499999999999993" hidden="1" customHeight="1">
      <c r="AF222" s="6"/>
      <c r="AG222" s="6"/>
      <c r="AH222" s="6"/>
      <c r="AI222" s="6"/>
      <c r="AJ222" s="6"/>
      <c r="AK222" s="6"/>
      <c r="AL222" s="6"/>
      <c r="AM222" s="6"/>
    </row>
    <row r="223" spans="32:39" ht="9.9499999999999993" hidden="1" customHeight="1">
      <c r="AF223" s="6"/>
      <c r="AG223" s="6"/>
      <c r="AH223" s="6"/>
      <c r="AI223" s="6"/>
      <c r="AJ223" s="6"/>
      <c r="AK223" s="6"/>
      <c r="AL223" s="6"/>
      <c r="AM223" s="6"/>
    </row>
    <row r="224" spans="32:39" ht="9.9499999999999993" hidden="1" customHeight="1">
      <c r="AF224" s="6"/>
      <c r="AG224" s="6"/>
      <c r="AH224" s="6"/>
      <c r="AI224" s="6"/>
      <c r="AJ224" s="6"/>
      <c r="AK224" s="6"/>
      <c r="AL224" s="6"/>
      <c r="AM224" s="6"/>
    </row>
    <row r="225" spans="32:39" ht="9.9499999999999993" hidden="1" customHeight="1">
      <c r="AF225" s="6"/>
      <c r="AG225" s="6"/>
      <c r="AH225" s="6"/>
      <c r="AI225" s="6"/>
      <c r="AJ225" s="6"/>
      <c r="AK225" s="6"/>
      <c r="AL225" s="6"/>
      <c r="AM225" s="6"/>
    </row>
    <row r="226" spans="32:39" ht="9.9499999999999993" hidden="1" customHeight="1">
      <c r="AF226" s="6"/>
      <c r="AG226" s="6"/>
      <c r="AH226" s="6"/>
      <c r="AI226" s="6"/>
      <c r="AJ226" s="6"/>
      <c r="AK226" s="6"/>
      <c r="AL226" s="6"/>
      <c r="AM226" s="6"/>
    </row>
    <row r="227" spans="32:39" ht="9.9499999999999993" hidden="1" customHeight="1">
      <c r="AF227" s="6"/>
      <c r="AG227" s="6"/>
      <c r="AH227" s="6"/>
      <c r="AI227" s="6"/>
      <c r="AJ227" s="6"/>
      <c r="AK227" s="6"/>
      <c r="AL227" s="6"/>
      <c r="AM227" s="6"/>
    </row>
    <row r="228" spans="32:39" ht="9.9499999999999993" hidden="1" customHeight="1">
      <c r="AF228" s="6"/>
      <c r="AG228" s="6"/>
      <c r="AH228" s="6"/>
      <c r="AI228" s="6"/>
      <c r="AJ228" s="6"/>
      <c r="AK228" s="6"/>
      <c r="AL228" s="6"/>
      <c r="AM228" s="6"/>
    </row>
    <row r="229" spans="32:39" ht="9.9499999999999993" hidden="1" customHeight="1">
      <c r="AF229" s="6"/>
      <c r="AG229" s="6"/>
      <c r="AH229" s="6"/>
      <c r="AI229" s="6"/>
      <c r="AJ229" s="6"/>
      <c r="AK229" s="6"/>
      <c r="AL229" s="6"/>
      <c r="AM229" s="6"/>
    </row>
    <row r="230" spans="32:39" ht="9.9499999999999993" hidden="1" customHeight="1">
      <c r="AF230" s="6"/>
      <c r="AG230" s="6"/>
      <c r="AH230" s="6"/>
      <c r="AI230" s="6"/>
      <c r="AJ230" s="6"/>
      <c r="AK230" s="6"/>
      <c r="AL230" s="6"/>
      <c r="AM230" s="6"/>
    </row>
    <row r="231" spans="32:39" ht="9.9499999999999993" hidden="1" customHeight="1">
      <c r="AF231" s="6"/>
      <c r="AG231" s="6"/>
      <c r="AH231" s="6"/>
      <c r="AI231" s="6"/>
      <c r="AJ231" s="6"/>
      <c r="AK231" s="6"/>
      <c r="AL231" s="6"/>
      <c r="AM231" s="6"/>
    </row>
    <row r="232" spans="32:39" ht="9.9499999999999993" hidden="1" customHeight="1">
      <c r="AF232" s="6"/>
      <c r="AG232" s="6"/>
      <c r="AH232" s="6"/>
      <c r="AI232" s="6"/>
      <c r="AJ232" s="6"/>
      <c r="AK232" s="6"/>
      <c r="AL232" s="6"/>
      <c r="AM232" s="6"/>
    </row>
    <row r="233" spans="32:39" ht="9.9499999999999993" hidden="1" customHeight="1">
      <c r="AF233" s="6"/>
      <c r="AG233" s="6"/>
      <c r="AH233" s="6"/>
      <c r="AI233" s="6"/>
      <c r="AJ233" s="6"/>
      <c r="AK233" s="6"/>
      <c r="AL233" s="6"/>
      <c r="AM233" s="6"/>
    </row>
    <row r="234" spans="32:39" ht="9.9499999999999993" hidden="1" customHeight="1">
      <c r="AF234" s="6"/>
      <c r="AG234" s="6"/>
      <c r="AH234" s="6"/>
      <c r="AI234" s="6"/>
      <c r="AJ234" s="6"/>
      <c r="AK234" s="6"/>
      <c r="AL234" s="6"/>
      <c r="AM234" s="6"/>
    </row>
    <row r="235" spans="32:39" ht="9.9499999999999993" hidden="1" customHeight="1">
      <c r="AF235" s="6"/>
      <c r="AG235" s="6"/>
      <c r="AH235" s="6"/>
      <c r="AI235" s="6"/>
      <c r="AJ235" s="6"/>
      <c r="AK235" s="6"/>
      <c r="AL235" s="6"/>
      <c r="AM235" s="6"/>
    </row>
    <row r="236" spans="32:39" ht="9.9499999999999993" hidden="1" customHeight="1">
      <c r="AF236" s="6"/>
      <c r="AG236" s="6"/>
      <c r="AH236" s="6"/>
      <c r="AI236" s="6"/>
      <c r="AJ236" s="6"/>
      <c r="AK236" s="6"/>
      <c r="AL236" s="6"/>
      <c r="AM236" s="6"/>
    </row>
    <row r="237" spans="32:39" ht="9.9499999999999993" hidden="1" customHeight="1">
      <c r="AF237" s="6"/>
      <c r="AG237" s="6"/>
      <c r="AH237" s="6"/>
      <c r="AI237" s="6"/>
      <c r="AJ237" s="6"/>
      <c r="AK237" s="6"/>
      <c r="AL237" s="6"/>
      <c r="AM237" s="6"/>
    </row>
    <row r="238" spans="32:39" ht="9.9499999999999993" hidden="1" customHeight="1">
      <c r="AF238" s="6"/>
      <c r="AG238" s="6"/>
      <c r="AH238" s="6"/>
      <c r="AI238" s="6"/>
      <c r="AJ238" s="6"/>
      <c r="AK238" s="6"/>
      <c r="AL238" s="6"/>
      <c r="AM238" s="6"/>
    </row>
    <row r="239" spans="32:39" ht="9.9499999999999993" hidden="1" customHeight="1">
      <c r="AF239" s="6"/>
      <c r="AG239" s="6"/>
      <c r="AH239" s="6"/>
      <c r="AI239" s="6"/>
      <c r="AJ239" s="6"/>
      <c r="AK239" s="6"/>
      <c r="AL239" s="6"/>
      <c r="AM239" s="6"/>
    </row>
    <row r="240" spans="32:39" ht="9.9499999999999993" hidden="1" customHeight="1">
      <c r="AF240" s="6"/>
      <c r="AG240" s="6"/>
      <c r="AH240" s="6"/>
      <c r="AI240" s="6"/>
      <c r="AJ240" s="6"/>
      <c r="AK240" s="6"/>
      <c r="AL240" s="6"/>
      <c r="AM240" s="6"/>
    </row>
    <row r="241" spans="32:39" ht="9.9499999999999993" hidden="1" customHeight="1">
      <c r="AF241" s="6"/>
      <c r="AG241" s="6"/>
      <c r="AH241" s="6"/>
      <c r="AI241" s="6"/>
      <c r="AJ241" s="6"/>
      <c r="AK241" s="6"/>
      <c r="AL241" s="6"/>
      <c r="AM241" s="6"/>
    </row>
    <row r="242" spans="32:39" ht="9.9499999999999993" hidden="1" customHeight="1">
      <c r="AF242" s="6"/>
      <c r="AG242" s="6"/>
      <c r="AH242" s="6"/>
      <c r="AI242" s="6"/>
      <c r="AJ242" s="6"/>
      <c r="AK242" s="6"/>
      <c r="AL242" s="6"/>
      <c r="AM242" s="6"/>
    </row>
    <row r="243" spans="32:39" ht="9.9499999999999993" hidden="1" customHeight="1">
      <c r="AF243" s="6"/>
      <c r="AG243" s="6"/>
      <c r="AH243" s="6"/>
      <c r="AJ243" s="6"/>
      <c r="AK243" s="6"/>
      <c r="AL243" s="6"/>
      <c r="AM243" s="6"/>
    </row>
    <row r="244" spans="32:39" ht="9.9499999999999993" hidden="1" customHeight="1">
      <c r="AF244" s="6"/>
      <c r="AG244" s="6"/>
      <c r="AH244" s="6"/>
      <c r="AJ244" s="6"/>
      <c r="AK244" s="6"/>
      <c r="AL244" s="6"/>
      <c r="AM244" s="6"/>
    </row>
    <row r="245" spans="32:39" ht="9.9499999999999993" hidden="1" customHeight="1">
      <c r="AF245" s="6"/>
      <c r="AG245" s="6"/>
      <c r="AH245" s="6"/>
      <c r="AJ245" s="6"/>
      <c r="AK245" s="6"/>
      <c r="AL245" s="6"/>
      <c r="AM245" s="6"/>
    </row>
    <row r="246" spans="32:39" ht="9.9499999999999993" hidden="1" customHeight="1">
      <c r="AF246" s="6"/>
      <c r="AG246" s="6"/>
      <c r="AH246" s="6"/>
      <c r="AJ246" s="6"/>
      <c r="AK246" s="6"/>
      <c r="AL246" s="6"/>
      <c r="AM246" s="6"/>
    </row>
    <row r="247" spans="32:39" ht="9.9499999999999993" hidden="1" customHeight="1">
      <c r="AF247" s="6"/>
      <c r="AG247" s="6"/>
      <c r="AH247" s="6"/>
      <c r="AJ247" s="6"/>
      <c r="AK247" s="6"/>
      <c r="AL247" s="6"/>
      <c r="AM247" s="6"/>
    </row>
    <row r="248" spans="32:39" ht="9.9499999999999993" hidden="1" customHeight="1">
      <c r="AF248" s="6"/>
      <c r="AG248" s="6"/>
      <c r="AH248" s="6"/>
      <c r="AJ248" s="6"/>
      <c r="AK248" s="6"/>
      <c r="AL248" s="6"/>
      <c r="AM248" s="6"/>
    </row>
    <row r="249" spans="32:39" ht="9.9499999999999993" hidden="1" customHeight="1">
      <c r="AF249" s="6"/>
      <c r="AG249" s="6"/>
      <c r="AH249" s="6"/>
      <c r="AJ249" s="6"/>
      <c r="AK249" s="6"/>
      <c r="AL249" s="6"/>
      <c r="AM249" s="6"/>
    </row>
    <row r="250" spans="32:39" ht="9.9499999999999993" hidden="1" customHeight="1">
      <c r="AF250" s="6"/>
      <c r="AG250" s="6"/>
      <c r="AH250" s="6"/>
      <c r="AJ250" s="6"/>
      <c r="AK250" s="6"/>
      <c r="AL250" s="6"/>
      <c r="AM250" s="6"/>
    </row>
    <row r="251" spans="32:39" ht="9.9499999999999993" hidden="1" customHeight="1">
      <c r="AF251" s="6"/>
      <c r="AG251" s="6"/>
      <c r="AH251" s="6"/>
      <c r="AJ251" s="6"/>
      <c r="AK251" s="6"/>
      <c r="AL251" s="6"/>
      <c r="AM251" s="6"/>
    </row>
    <row r="252" spans="32:39" ht="9.9499999999999993" hidden="1" customHeight="1">
      <c r="AF252" s="6"/>
      <c r="AG252" s="6"/>
      <c r="AH252" s="6"/>
      <c r="AJ252" s="6"/>
      <c r="AK252" s="6"/>
      <c r="AL252" s="6"/>
      <c r="AM252" s="6"/>
    </row>
    <row r="253" spans="32:39" ht="9.9499999999999993" hidden="1" customHeight="1">
      <c r="AF253" s="6"/>
      <c r="AG253" s="6"/>
      <c r="AH253" s="6"/>
      <c r="AJ253" s="6"/>
      <c r="AK253" s="6"/>
      <c r="AL253" s="6"/>
      <c r="AM253" s="6"/>
    </row>
    <row r="254" spans="32:39" ht="9.9499999999999993" hidden="1" customHeight="1">
      <c r="AF254" s="6"/>
      <c r="AG254" s="6"/>
      <c r="AH254" s="6"/>
      <c r="AJ254" s="6"/>
      <c r="AK254" s="6"/>
      <c r="AL254" s="6"/>
      <c r="AM254" s="6"/>
    </row>
    <row r="255" spans="32:39" ht="9.9499999999999993" hidden="1" customHeight="1">
      <c r="AF255" s="6"/>
      <c r="AG255" s="6"/>
      <c r="AH255" s="6"/>
      <c r="AJ255" s="6"/>
      <c r="AK255" s="6"/>
      <c r="AL255" s="6"/>
      <c r="AM255" s="6"/>
    </row>
    <row r="256" spans="32:39" ht="9.9499999999999993" hidden="1" customHeight="1">
      <c r="AF256" s="6"/>
      <c r="AG256" s="6"/>
      <c r="AH256" s="6"/>
      <c r="AJ256" s="6"/>
      <c r="AK256" s="6"/>
      <c r="AL256" s="6"/>
      <c r="AM256" s="6"/>
    </row>
    <row r="257" spans="32:39" ht="9.9499999999999993" hidden="1" customHeight="1">
      <c r="AF257" s="6"/>
      <c r="AG257" s="6"/>
      <c r="AH257" s="6"/>
      <c r="AJ257" s="6"/>
      <c r="AK257" s="6"/>
      <c r="AL257" s="6"/>
      <c r="AM257" s="6"/>
    </row>
    <row r="258" spans="32:39" ht="9.9499999999999993" hidden="1" customHeight="1">
      <c r="AF258" s="6"/>
      <c r="AG258" s="6"/>
      <c r="AH258" s="6"/>
      <c r="AJ258" s="6"/>
      <c r="AK258" s="6"/>
      <c r="AL258" s="6"/>
      <c r="AM258" s="6"/>
    </row>
    <row r="259" spans="32:39" ht="9.9499999999999993" hidden="1" customHeight="1">
      <c r="AF259" s="6"/>
      <c r="AG259" s="6"/>
      <c r="AH259" s="6"/>
      <c r="AJ259" s="6"/>
      <c r="AK259" s="6"/>
      <c r="AL259" s="6"/>
      <c r="AM259" s="6"/>
    </row>
    <row r="260" spans="32:39" ht="9.9499999999999993" hidden="1" customHeight="1">
      <c r="AF260" s="6"/>
      <c r="AG260" s="6"/>
      <c r="AH260" s="6"/>
      <c r="AJ260" s="6"/>
      <c r="AK260" s="6"/>
      <c r="AL260" s="6"/>
      <c r="AM260" s="6"/>
    </row>
    <row r="261" spans="32:39" ht="9.9499999999999993" hidden="1" customHeight="1">
      <c r="AF261" s="6"/>
      <c r="AG261" s="6"/>
      <c r="AH261" s="6"/>
      <c r="AJ261" s="6"/>
      <c r="AK261" s="6"/>
      <c r="AL261" s="6"/>
      <c r="AM261" s="6"/>
    </row>
    <row r="262" spans="32:39" ht="9.9499999999999993" hidden="1" customHeight="1">
      <c r="AF262" s="6"/>
      <c r="AG262" s="6"/>
      <c r="AH262" s="6"/>
      <c r="AJ262" s="6"/>
      <c r="AK262" s="6"/>
      <c r="AL262" s="6"/>
      <c r="AM262" s="6"/>
    </row>
    <row r="263" spans="32:39" ht="9.9499999999999993" hidden="1" customHeight="1">
      <c r="AF263" s="6"/>
      <c r="AG263" s="6"/>
      <c r="AH263" s="6"/>
      <c r="AJ263" s="6"/>
      <c r="AK263" s="6"/>
      <c r="AL263" s="6"/>
      <c r="AM263" s="6"/>
    </row>
    <row r="264" spans="32:39" ht="9.9499999999999993" hidden="1" customHeight="1">
      <c r="AF264" s="6"/>
      <c r="AG264" s="6"/>
      <c r="AH264" s="6"/>
      <c r="AJ264" s="6"/>
      <c r="AK264" s="6"/>
      <c r="AL264" s="6"/>
      <c r="AM264" s="6"/>
    </row>
    <row r="265" spans="32:39" ht="9.9499999999999993" hidden="1" customHeight="1">
      <c r="AF265" s="6"/>
      <c r="AG265" s="6"/>
      <c r="AH265" s="6"/>
      <c r="AJ265" s="6"/>
      <c r="AK265" s="6"/>
      <c r="AL265" s="6"/>
      <c r="AM265" s="6"/>
    </row>
    <row r="266" spans="32:39" ht="9.9499999999999993" hidden="1" customHeight="1">
      <c r="AF266" s="6"/>
      <c r="AG266" s="6"/>
      <c r="AH266" s="6"/>
      <c r="AJ266" s="6"/>
      <c r="AK266" s="6"/>
      <c r="AL266" s="6"/>
      <c r="AM266" s="6"/>
    </row>
    <row r="267" spans="32:39" ht="9.9499999999999993" hidden="1" customHeight="1">
      <c r="AF267" s="6"/>
      <c r="AG267" s="6"/>
      <c r="AH267" s="6"/>
      <c r="AJ267" s="6"/>
      <c r="AK267" s="6"/>
      <c r="AL267" s="6"/>
      <c r="AM267" s="6"/>
    </row>
    <row r="268" spans="32:39" ht="9.9499999999999993" hidden="1" customHeight="1">
      <c r="AF268" s="6"/>
      <c r="AG268" s="6"/>
      <c r="AH268" s="6"/>
      <c r="AJ268" s="6"/>
      <c r="AK268" s="6"/>
      <c r="AL268" s="6"/>
      <c r="AM268" s="6"/>
    </row>
    <row r="269" spans="32:39" ht="9.9499999999999993" hidden="1" customHeight="1">
      <c r="AF269" s="6"/>
      <c r="AG269" s="6"/>
      <c r="AH269" s="6"/>
      <c r="AJ269" s="6"/>
      <c r="AK269" s="6"/>
      <c r="AL269" s="6"/>
      <c r="AM269" s="6"/>
    </row>
    <row r="270" spans="32:39" ht="9.9499999999999993" hidden="1" customHeight="1">
      <c r="AF270" s="6"/>
      <c r="AG270" s="6"/>
      <c r="AH270" s="6"/>
      <c r="AJ270" s="6"/>
      <c r="AK270" s="6"/>
      <c r="AL270" s="6"/>
      <c r="AM270" s="6"/>
    </row>
    <row r="271" spans="32:39" ht="9.9499999999999993" hidden="1" customHeight="1">
      <c r="AF271" s="6"/>
      <c r="AG271" s="6"/>
      <c r="AH271" s="6"/>
      <c r="AJ271" s="6"/>
      <c r="AK271" s="6"/>
      <c r="AL271" s="6"/>
      <c r="AM271" s="6"/>
    </row>
    <row r="272" spans="32:39" ht="9.9499999999999993" hidden="1" customHeight="1">
      <c r="AF272" s="6"/>
      <c r="AG272" s="6"/>
      <c r="AH272" s="6"/>
      <c r="AJ272" s="6"/>
      <c r="AK272" s="6"/>
      <c r="AL272" s="6"/>
      <c r="AM272" s="6"/>
    </row>
    <row r="273" spans="32:39" ht="9.9499999999999993" hidden="1" customHeight="1">
      <c r="AF273" s="6"/>
      <c r="AG273" s="6"/>
      <c r="AH273" s="6"/>
      <c r="AJ273" s="6"/>
      <c r="AK273" s="6"/>
      <c r="AL273" s="6"/>
      <c r="AM273" s="6"/>
    </row>
    <row r="274" spans="32:39" ht="9.9499999999999993" hidden="1" customHeight="1">
      <c r="AF274" s="6"/>
      <c r="AG274" s="6"/>
      <c r="AH274" s="6"/>
      <c r="AJ274" s="6"/>
      <c r="AK274" s="6"/>
      <c r="AL274" s="6"/>
      <c r="AM274" s="6"/>
    </row>
    <row r="275" spans="32:39" ht="9.9499999999999993" hidden="1" customHeight="1">
      <c r="AF275" s="6"/>
      <c r="AG275" s="6"/>
      <c r="AH275" s="6"/>
      <c r="AJ275" s="6"/>
      <c r="AK275" s="6"/>
      <c r="AL275" s="6"/>
      <c r="AM275" s="6"/>
    </row>
    <row r="276" spans="32:39" ht="9.9499999999999993" hidden="1" customHeight="1">
      <c r="AF276" s="6"/>
      <c r="AG276" s="6"/>
      <c r="AH276" s="6"/>
      <c r="AJ276" s="6"/>
      <c r="AK276" s="6"/>
      <c r="AL276" s="6"/>
      <c r="AM276" s="6"/>
    </row>
    <row r="277" spans="32:39" ht="9.9499999999999993" hidden="1" customHeight="1">
      <c r="AF277" s="6"/>
      <c r="AG277" s="6"/>
      <c r="AH277" s="6"/>
      <c r="AJ277" s="6"/>
      <c r="AK277" s="6"/>
      <c r="AL277" s="6"/>
      <c r="AM277" s="6"/>
    </row>
    <row r="278" spans="32:39" ht="9.9499999999999993" hidden="1" customHeight="1">
      <c r="AF278" s="6"/>
      <c r="AG278" s="6"/>
      <c r="AH278" s="6"/>
      <c r="AJ278" s="6"/>
      <c r="AK278" s="6"/>
      <c r="AL278" s="6"/>
      <c r="AM278" s="6"/>
    </row>
    <row r="279" spans="32:39" ht="9.9499999999999993" hidden="1" customHeight="1">
      <c r="AF279" s="6"/>
      <c r="AG279" s="6"/>
      <c r="AH279" s="6"/>
      <c r="AJ279" s="6"/>
      <c r="AK279" s="6"/>
      <c r="AL279" s="6"/>
      <c r="AM279" s="6"/>
    </row>
    <row r="280" spans="32:39" ht="9.9499999999999993" hidden="1" customHeight="1">
      <c r="AF280" s="6"/>
      <c r="AG280" s="6"/>
      <c r="AH280" s="6"/>
      <c r="AJ280" s="6"/>
      <c r="AK280" s="6"/>
      <c r="AM280" s="6"/>
    </row>
    <row r="281" spans="32:39" ht="9.9499999999999993" hidden="1" customHeight="1">
      <c r="AF281" s="6"/>
      <c r="AG281" s="6"/>
      <c r="AH281" s="6"/>
      <c r="AJ281" s="6"/>
      <c r="AK281" s="6"/>
      <c r="AM281" s="6"/>
    </row>
    <row r="282" spans="32:39" ht="9.9499999999999993" hidden="1" customHeight="1">
      <c r="AF282" s="6"/>
      <c r="AG282" s="6"/>
      <c r="AH282" s="6"/>
      <c r="AJ282" s="6"/>
      <c r="AK282" s="6"/>
      <c r="AM282" s="6"/>
    </row>
    <row r="283" spans="32:39" ht="9.9499999999999993" hidden="1" customHeight="1">
      <c r="AF283" s="6"/>
      <c r="AG283" s="6"/>
      <c r="AH283" s="6"/>
      <c r="AJ283" s="6"/>
      <c r="AK283" s="6"/>
      <c r="AM283" s="6"/>
    </row>
    <row r="284" spans="32:39" ht="9.9499999999999993" hidden="1" customHeight="1">
      <c r="AF284" s="6"/>
      <c r="AG284" s="6"/>
      <c r="AH284" s="6"/>
      <c r="AJ284" s="6"/>
      <c r="AK284" s="6"/>
      <c r="AM284" s="6"/>
    </row>
    <row r="285" spans="32:39" ht="9.9499999999999993" hidden="1" customHeight="1">
      <c r="AF285" s="6"/>
      <c r="AG285" s="6"/>
      <c r="AH285" s="6"/>
      <c r="AJ285" s="6"/>
      <c r="AK285" s="6"/>
      <c r="AM285" s="6"/>
    </row>
    <row r="286" spans="32:39" ht="9.9499999999999993" hidden="1" customHeight="1">
      <c r="AF286" s="6"/>
      <c r="AG286" s="6"/>
      <c r="AH286" s="6"/>
      <c r="AJ286" s="6"/>
      <c r="AK286" s="6"/>
      <c r="AM286" s="6"/>
    </row>
    <row r="287" spans="32:39" ht="9.9499999999999993" hidden="1" customHeight="1">
      <c r="AF287" s="6"/>
      <c r="AG287" s="6"/>
      <c r="AH287" s="6"/>
      <c r="AJ287" s="6"/>
      <c r="AK287" s="6"/>
      <c r="AM287" s="6"/>
    </row>
    <row r="288" spans="32:39" ht="9.9499999999999993" hidden="1" customHeight="1">
      <c r="AF288" s="6"/>
      <c r="AG288" s="6"/>
      <c r="AH288" s="6"/>
      <c r="AJ288" s="6"/>
      <c r="AK288" s="6"/>
      <c r="AM288" s="6"/>
    </row>
    <row r="289" spans="32:39" ht="9.9499999999999993" hidden="1" customHeight="1">
      <c r="AF289" s="6"/>
      <c r="AG289" s="6"/>
      <c r="AH289" s="6"/>
      <c r="AJ289" s="6"/>
      <c r="AK289" s="6"/>
      <c r="AM289" s="6"/>
    </row>
    <row r="290" spans="32:39" ht="9.9499999999999993" hidden="1" customHeight="1">
      <c r="AF290" s="6"/>
      <c r="AG290" s="6"/>
      <c r="AH290" s="6"/>
      <c r="AJ290" s="6"/>
      <c r="AK290" s="6"/>
      <c r="AM290" s="6"/>
    </row>
    <row r="291" spans="32:39" ht="9.9499999999999993" hidden="1" customHeight="1">
      <c r="AF291" s="6"/>
      <c r="AG291" s="6"/>
      <c r="AH291" s="6"/>
      <c r="AJ291" s="6"/>
      <c r="AK291" s="6"/>
      <c r="AM291" s="6"/>
    </row>
    <row r="292" spans="32:39" ht="9.9499999999999993" hidden="1" customHeight="1">
      <c r="AF292" s="6"/>
      <c r="AG292" s="6"/>
      <c r="AH292" s="6"/>
      <c r="AJ292" s="6"/>
      <c r="AK292" s="6"/>
      <c r="AM292" s="6"/>
    </row>
    <row r="293" spans="32:39" ht="9.9499999999999993" hidden="1" customHeight="1">
      <c r="AF293" s="6"/>
      <c r="AG293" s="6"/>
      <c r="AH293" s="6"/>
      <c r="AJ293" s="6"/>
      <c r="AK293" s="6"/>
      <c r="AM293" s="6"/>
    </row>
    <row r="294" spans="32:39" ht="9.9499999999999993" hidden="1" customHeight="1">
      <c r="AF294" s="6"/>
      <c r="AG294" s="6"/>
      <c r="AH294" s="6"/>
      <c r="AJ294" s="6"/>
      <c r="AK294" s="6"/>
      <c r="AM294" s="6"/>
    </row>
    <row r="295" spans="32:39" ht="9.9499999999999993" hidden="1" customHeight="1">
      <c r="AF295" s="6"/>
      <c r="AG295" s="6"/>
      <c r="AH295" s="6"/>
      <c r="AJ295" s="6"/>
      <c r="AK295" s="6"/>
      <c r="AM295" s="6"/>
    </row>
    <row r="296" spans="32:39" ht="9.9499999999999993" hidden="1" customHeight="1">
      <c r="AF296" s="6"/>
      <c r="AG296" s="6"/>
      <c r="AH296" s="6"/>
      <c r="AJ296" s="6"/>
      <c r="AK296" s="6"/>
      <c r="AM296" s="6"/>
    </row>
    <row r="297" spans="32:39" ht="9.9499999999999993" hidden="1" customHeight="1">
      <c r="AF297" s="6"/>
      <c r="AG297" s="6"/>
      <c r="AH297" s="6"/>
      <c r="AJ297" s="6"/>
      <c r="AK297" s="6"/>
      <c r="AM297" s="6"/>
    </row>
    <row r="298" spans="32:39" ht="9.9499999999999993" hidden="1" customHeight="1">
      <c r="AF298" s="6"/>
      <c r="AG298" s="6"/>
      <c r="AH298" s="6"/>
      <c r="AJ298" s="6"/>
      <c r="AK298" s="6"/>
      <c r="AM298" s="6"/>
    </row>
    <row r="299" spans="32:39" ht="9.9499999999999993" hidden="1" customHeight="1">
      <c r="AF299" s="6"/>
      <c r="AG299" s="6"/>
      <c r="AH299" s="6"/>
      <c r="AJ299" s="6"/>
      <c r="AK299" s="6"/>
      <c r="AM299" s="6"/>
    </row>
    <row r="300" spans="32:39" ht="9.9499999999999993" hidden="1" customHeight="1">
      <c r="AF300" s="6"/>
      <c r="AG300" s="6"/>
      <c r="AH300" s="6"/>
      <c r="AJ300" s="6"/>
      <c r="AK300" s="6"/>
      <c r="AM300" s="6"/>
    </row>
    <row r="301" spans="32:39" ht="9.9499999999999993" hidden="1" customHeight="1">
      <c r="AF301" s="6"/>
      <c r="AG301" s="6"/>
      <c r="AH301" s="6"/>
      <c r="AJ301" s="6"/>
      <c r="AK301" s="6"/>
      <c r="AM301" s="6"/>
    </row>
    <row r="302" spans="32:39" ht="9.9499999999999993" hidden="1" customHeight="1">
      <c r="AF302" s="6"/>
      <c r="AG302" s="6"/>
      <c r="AH302" s="6"/>
      <c r="AJ302" s="6"/>
      <c r="AK302" s="6"/>
      <c r="AM302" s="6"/>
    </row>
    <row r="303" spans="32:39" ht="9.9499999999999993" hidden="1" customHeight="1">
      <c r="AF303" s="6"/>
      <c r="AG303" s="6"/>
      <c r="AH303" s="6"/>
      <c r="AJ303" s="6"/>
      <c r="AK303" s="6"/>
      <c r="AM303" s="6"/>
    </row>
    <row r="304" spans="32:39" ht="9.9499999999999993" hidden="1" customHeight="1">
      <c r="AF304" s="6"/>
      <c r="AG304" s="6"/>
      <c r="AH304" s="6"/>
      <c r="AJ304" s="6"/>
      <c r="AK304" s="6"/>
      <c r="AM304" s="6"/>
    </row>
    <row r="305" spans="32:39" ht="9.9499999999999993" hidden="1" customHeight="1">
      <c r="AF305" s="6"/>
      <c r="AG305" s="6"/>
      <c r="AH305" s="6"/>
      <c r="AJ305" s="6"/>
      <c r="AK305" s="6"/>
      <c r="AM305" s="6"/>
    </row>
    <row r="306" spans="32:39" ht="9.9499999999999993" hidden="1" customHeight="1">
      <c r="AF306" s="6"/>
      <c r="AG306" s="6"/>
      <c r="AH306" s="6"/>
      <c r="AJ306" s="6"/>
      <c r="AK306" s="6"/>
      <c r="AM306" s="6"/>
    </row>
    <row r="307" spans="32:39" ht="9.9499999999999993" hidden="1" customHeight="1">
      <c r="AF307" s="6"/>
      <c r="AG307" s="6"/>
      <c r="AH307" s="6"/>
      <c r="AJ307" s="6"/>
      <c r="AK307" s="6"/>
      <c r="AM307" s="6"/>
    </row>
    <row r="308" spans="32:39" ht="9.9499999999999993" hidden="1" customHeight="1">
      <c r="AF308" s="6"/>
      <c r="AG308" s="6"/>
      <c r="AH308" s="6"/>
      <c r="AJ308" s="6"/>
      <c r="AK308" s="6"/>
      <c r="AM308" s="6"/>
    </row>
    <row r="309" spans="32:39" ht="9.9499999999999993" hidden="1" customHeight="1">
      <c r="AF309" s="6"/>
      <c r="AG309" s="6"/>
      <c r="AH309" s="6"/>
      <c r="AJ309" s="6"/>
      <c r="AK309" s="6"/>
      <c r="AM309" s="6"/>
    </row>
    <row r="310" spans="32:39" ht="9.9499999999999993" hidden="1" customHeight="1">
      <c r="AF310" s="6"/>
      <c r="AG310" s="6"/>
      <c r="AH310" s="6"/>
      <c r="AJ310" s="6"/>
      <c r="AK310" s="6"/>
      <c r="AM310" s="6"/>
    </row>
    <row r="311" spans="32:39" ht="9.9499999999999993" hidden="1" customHeight="1">
      <c r="AF311" s="6"/>
      <c r="AG311" s="6"/>
      <c r="AH311" s="6"/>
      <c r="AJ311" s="6"/>
      <c r="AK311" s="6"/>
      <c r="AM311" s="6"/>
    </row>
    <row r="312" spans="32:39" ht="9.9499999999999993" hidden="1" customHeight="1">
      <c r="AF312" s="6"/>
      <c r="AG312" s="6"/>
      <c r="AH312" s="6"/>
      <c r="AJ312" s="6"/>
      <c r="AK312" s="6"/>
      <c r="AM312" s="6"/>
    </row>
    <row r="313" spans="32:39" ht="9.9499999999999993" hidden="1" customHeight="1">
      <c r="AF313" s="6"/>
      <c r="AG313" s="6"/>
      <c r="AH313" s="6"/>
      <c r="AJ313" s="6"/>
      <c r="AK313" s="6"/>
      <c r="AM313" s="6"/>
    </row>
    <row r="314" spans="32:39" ht="9.9499999999999993" hidden="1" customHeight="1">
      <c r="AF314" s="6"/>
      <c r="AG314" s="6"/>
      <c r="AH314" s="6"/>
      <c r="AJ314" s="6"/>
      <c r="AK314" s="6"/>
      <c r="AM314" s="6"/>
    </row>
    <row r="315" spans="32:39" ht="9.9499999999999993" hidden="1" customHeight="1">
      <c r="AF315" s="6"/>
      <c r="AG315" s="6"/>
      <c r="AH315" s="6"/>
      <c r="AJ315" s="6"/>
      <c r="AK315" s="6"/>
      <c r="AM315" s="6"/>
    </row>
    <row r="316" spans="32:39" ht="9.9499999999999993" hidden="1" customHeight="1">
      <c r="AF316" s="6"/>
      <c r="AG316" s="6"/>
      <c r="AH316" s="6"/>
      <c r="AJ316" s="6"/>
      <c r="AK316" s="6"/>
      <c r="AM316" s="6"/>
    </row>
    <row r="317" spans="32:39" ht="9.9499999999999993" hidden="1" customHeight="1">
      <c r="AF317" s="6"/>
      <c r="AG317" s="6"/>
      <c r="AH317" s="6"/>
      <c r="AJ317" s="6"/>
      <c r="AK317" s="6"/>
      <c r="AM317" s="6"/>
    </row>
    <row r="318" spans="32:39" ht="9.9499999999999993" hidden="1" customHeight="1">
      <c r="AF318" s="6"/>
      <c r="AG318" s="6"/>
      <c r="AH318" s="6"/>
      <c r="AJ318" s="6"/>
      <c r="AK318" s="6"/>
      <c r="AM318" s="6"/>
    </row>
    <row r="319" spans="32:39" ht="9.9499999999999993" hidden="1" customHeight="1">
      <c r="AF319" s="6"/>
      <c r="AG319" s="6"/>
      <c r="AH319" s="6"/>
      <c r="AJ319" s="6"/>
      <c r="AK319" s="6"/>
      <c r="AM319" s="6"/>
    </row>
    <row r="320" spans="32:39" ht="9.9499999999999993" hidden="1" customHeight="1">
      <c r="AF320" s="6"/>
      <c r="AG320" s="6"/>
      <c r="AH320" s="6"/>
      <c r="AJ320" s="6"/>
      <c r="AK320" s="6"/>
      <c r="AM320" s="6"/>
    </row>
    <row r="321" spans="32:39" ht="9.9499999999999993" hidden="1" customHeight="1">
      <c r="AF321" s="6"/>
      <c r="AG321" s="6"/>
      <c r="AH321" s="6"/>
      <c r="AJ321" s="6"/>
      <c r="AK321" s="6"/>
      <c r="AM321" s="6"/>
    </row>
    <row r="322" spans="32:39" ht="9.9499999999999993" hidden="1" customHeight="1">
      <c r="AF322" s="6"/>
      <c r="AG322" s="6"/>
      <c r="AH322" s="6"/>
      <c r="AJ322" s="6"/>
      <c r="AK322" s="6"/>
      <c r="AM322" s="6"/>
    </row>
    <row r="323" spans="32:39" ht="9.9499999999999993" hidden="1" customHeight="1">
      <c r="AF323" s="6"/>
      <c r="AG323" s="6"/>
      <c r="AH323" s="6"/>
      <c r="AJ323" s="6"/>
      <c r="AK323" s="6"/>
      <c r="AM323" s="6"/>
    </row>
    <row r="324" spans="32:39" ht="9.9499999999999993" hidden="1" customHeight="1">
      <c r="AF324" s="6"/>
      <c r="AG324" s="6"/>
      <c r="AH324" s="6"/>
      <c r="AJ324" s="6"/>
      <c r="AK324" s="6"/>
      <c r="AM324" s="6"/>
    </row>
    <row r="325" spans="32:39" ht="9.9499999999999993" hidden="1" customHeight="1">
      <c r="AF325" s="6"/>
      <c r="AG325" s="6"/>
      <c r="AH325" s="6"/>
      <c r="AJ325" s="6"/>
      <c r="AK325" s="6"/>
      <c r="AM325" s="6"/>
    </row>
    <row r="326" spans="32:39" ht="9.9499999999999993" hidden="1" customHeight="1">
      <c r="AF326" s="6"/>
      <c r="AG326" s="6"/>
      <c r="AH326" s="6"/>
      <c r="AJ326" s="6"/>
      <c r="AK326" s="6"/>
      <c r="AM326" s="6"/>
    </row>
    <row r="327" spans="32:39" ht="9.9499999999999993" hidden="1" customHeight="1">
      <c r="AF327" s="6"/>
      <c r="AG327" s="6"/>
      <c r="AH327" s="6"/>
      <c r="AJ327" s="6"/>
      <c r="AK327" s="6"/>
      <c r="AM327" s="6"/>
    </row>
    <row r="328" spans="32:39" ht="9.9499999999999993" hidden="1" customHeight="1">
      <c r="AF328" s="6"/>
      <c r="AG328" s="6"/>
      <c r="AH328" s="6"/>
      <c r="AJ328" s="6"/>
      <c r="AK328" s="6"/>
      <c r="AM328" s="6"/>
    </row>
    <row r="329" spans="32:39" ht="9.9499999999999993" hidden="1" customHeight="1">
      <c r="AF329" s="6"/>
      <c r="AG329" s="6"/>
      <c r="AH329" s="6"/>
      <c r="AJ329" s="6"/>
      <c r="AK329" s="6"/>
      <c r="AM329" s="6"/>
    </row>
    <row r="330" spans="32:39" ht="9.9499999999999993" hidden="1" customHeight="1">
      <c r="AF330" s="6"/>
      <c r="AG330" s="6"/>
      <c r="AH330" s="6"/>
      <c r="AJ330" s="6"/>
      <c r="AK330" s="6"/>
      <c r="AM330" s="6"/>
    </row>
    <row r="331" spans="32:39" ht="9.9499999999999993" hidden="1" customHeight="1">
      <c r="AF331" s="6"/>
      <c r="AG331" s="6"/>
      <c r="AH331" s="6"/>
      <c r="AJ331" s="6"/>
      <c r="AK331" s="6"/>
      <c r="AM331" s="6"/>
    </row>
    <row r="332" spans="32:39" ht="9.9499999999999993" hidden="1" customHeight="1">
      <c r="AF332" s="6"/>
      <c r="AG332" s="6"/>
      <c r="AH332" s="6"/>
      <c r="AJ332" s="6"/>
      <c r="AK332" s="6"/>
      <c r="AM332" s="6"/>
    </row>
    <row r="333" spans="32:39" ht="9.9499999999999993" hidden="1" customHeight="1">
      <c r="AF333" s="6"/>
      <c r="AG333" s="6"/>
      <c r="AH333" s="6"/>
      <c r="AJ333" s="6"/>
      <c r="AK333" s="6"/>
      <c r="AM333" s="6"/>
    </row>
    <row r="334" spans="32:39" ht="9.9499999999999993" hidden="1" customHeight="1">
      <c r="AF334" s="6"/>
      <c r="AG334" s="6"/>
      <c r="AH334" s="6"/>
      <c r="AJ334" s="6"/>
      <c r="AK334" s="6"/>
      <c r="AM334" s="6"/>
    </row>
    <row r="335" spans="32:39" ht="9.9499999999999993" hidden="1" customHeight="1">
      <c r="AF335" s="6"/>
      <c r="AG335" s="6"/>
      <c r="AH335" s="6"/>
      <c r="AJ335" s="6"/>
      <c r="AK335" s="6"/>
      <c r="AM335" s="6"/>
    </row>
    <row r="336" spans="32:39" ht="9.9499999999999993" hidden="1" customHeight="1">
      <c r="AF336" s="6"/>
      <c r="AG336" s="6"/>
      <c r="AH336" s="6"/>
      <c r="AJ336" s="6"/>
      <c r="AK336" s="6"/>
      <c r="AM336" s="6"/>
    </row>
    <row r="337" spans="32:39" ht="9.9499999999999993" hidden="1" customHeight="1">
      <c r="AF337" s="6"/>
      <c r="AG337" s="6"/>
      <c r="AH337" s="6"/>
      <c r="AJ337" s="6"/>
      <c r="AK337" s="6"/>
      <c r="AM337" s="6"/>
    </row>
    <row r="338" spans="32:39" ht="9.9499999999999993" hidden="1" customHeight="1">
      <c r="AF338" s="6"/>
      <c r="AG338" s="6"/>
      <c r="AH338" s="6"/>
      <c r="AJ338" s="6"/>
      <c r="AK338" s="6"/>
      <c r="AM338" s="6"/>
    </row>
    <row r="339" spans="32:39" ht="9.9499999999999993" hidden="1" customHeight="1">
      <c r="AF339" s="6"/>
      <c r="AG339" s="6"/>
      <c r="AH339" s="6"/>
      <c r="AJ339" s="6"/>
      <c r="AK339" s="6"/>
      <c r="AM339" s="6"/>
    </row>
    <row r="340" spans="32:39" ht="9.9499999999999993" hidden="1" customHeight="1">
      <c r="AF340" s="6"/>
      <c r="AG340" s="6"/>
      <c r="AH340" s="6"/>
      <c r="AJ340" s="6"/>
      <c r="AK340" s="6"/>
      <c r="AM340" s="6"/>
    </row>
    <row r="341" spans="32:39" ht="9.9499999999999993" hidden="1" customHeight="1">
      <c r="AF341" s="6"/>
      <c r="AG341" s="6"/>
      <c r="AH341" s="6"/>
      <c r="AJ341" s="6"/>
      <c r="AK341" s="6"/>
      <c r="AM341" s="6"/>
    </row>
    <row r="342" spans="32:39" ht="9.9499999999999993" hidden="1" customHeight="1">
      <c r="AF342" s="6"/>
      <c r="AG342" s="6"/>
      <c r="AH342" s="6"/>
      <c r="AJ342" s="6"/>
      <c r="AK342" s="6"/>
      <c r="AM342" s="6"/>
    </row>
    <row r="343" spans="32:39" ht="9.9499999999999993" hidden="1" customHeight="1">
      <c r="AF343" s="6"/>
      <c r="AG343" s="6"/>
      <c r="AH343" s="6"/>
      <c r="AJ343" s="6"/>
      <c r="AK343" s="6"/>
      <c r="AM343" s="6"/>
    </row>
    <row r="344" spans="32:39" ht="9.9499999999999993" hidden="1" customHeight="1">
      <c r="AF344" s="6"/>
      <c r="AG344" s="6"/>
      <c r="AH344" s="6"/>
      <c r="AJ344" s="6"/>
      <c r="AK344" s="6"/>
      <c r="AM344" s="6"/>
    </row>
    <row r="345" spans="32:39" ht="9.9499999999999993" hidden="1" customHeight="1">
      <c r="AF345" s="6"/>
      <c r="AG345" s="6"/>
      <c r="AH345" s="6"/>
      <c r="AJ345" s="6"/>
      <c r="AK345" s="6"/>
      <c r="AM345" s="6"/>
    </row>
    <row r="346" spans="32:39" ht="9.9499999999999993" hidden="1" customHeight="1">
      <c r="AF346" s="6"/>
      <c r="AG346" s="6"/>
      <c r="AH346" s="6"/>
      <c r="AJ346" s="6"/>
      <c r="AK346" s="6"/>
      <c r="AM346" s="6"/>
    </row>
    <row r="347" spans="32:39" ht="9.9499999999999993" hidden="1" customHeight="1">
      <c r="AF347" s="6"/>
      <c r="AG347" s="6"/>
      <c r="AH347" s="6"/>
      <c r="AJ347" s="6"/>
      <c r="AK347" s="6"/>
      <c r="AM347" s="6"/>
    </row>
    <row r="348" spans="32:39" ht="9.9499999999999993" hidden="1" customHeight="1">
      <c r="AF348" s="6"/>
      <c r="AG348" s="6"/>
      <c r="AH348" s="6"/>
      <c r="AJ348" s="6"/>
      <c r="AK348" s="6"/>
      <c r="AM348" s="6"/>
    </row>
    <row r="349" spans="32:39" ht="9.9499999999999993" hidden="1" customHeight="1">
      <c r="AF349" s="6"/>
      <c r="AG349" s="6"/>
      <c r="AH349" s="6"/>
      <c r="AJ349" s="6"/>
      <c r="AK349" s="6"/>
      <c r="AM349" s="6"/>
    </row>
    <row r="350" spans="32:39" ht="9.9499999999999993" hidden="1" customHeight="1">
      <c r="AF350" s="6"/>
      <c r="AG350" s="6"/>
      <c r="AH350" s="6"/>
      <c r="AJ350" s="6"/>
      <c r="AK350" s="6"/>
      <c r="AM350" s="6"/>
    </row>
    <row r="351" spans="32:39" ht="9.9499999999999993" hidden="1" customHeight="1">
      <c r="AF351" s="6"/>
      <c r="AG351" s="6"/>
      <c r="AH351" s="6"/>
      <c r="AJ351" s="6"/>
      <c r="AK351" s="6"/>
      <c r="AM351" s="6"/>
    </row>
    <row r="352" spans="32:39" ht="9.9499999999999993" hidden="1" customHeight="1">
      <c r="AF352" s="6"/>
      <c r="AG352" s="6"/>
      <c r="AH352" s="6"/>
      <c r="AJ352" s="6"/>
      <c r="AK352" s="6"/>
      <c r="AM352" s="6"/>
    </row>
    <row r="353" spans="32:39" ht="9.9499999999999993" hidden="1" customHeight="1">
      <c r="AF353" s="6"/>
      <c r="AG353" s="6"/>
      <c r="AH353" s="6"/>
      <c r="AJ353" s="6"/>
      <c r="AK353" s="6"/>
      <c r="AM353" s="6"/>
    </row>
    <row r="354" spans="32:39" ht="9.9499999999999993" hidden="1" customHeight="1">
      <c r="AF354" s="6"/>
      <c r="AG354" s="6"/>
      <c r="AH354" s="6"/>
      <c r="AJ354" s="6"/>
      <c r="AK354" s="6"/>
      <c r="AM354" s="6"/>
    </row>
    <row r="355" spans="32:39" ht="9.9499999999999993" hidden="1" customHeight="1">
      <c r="AF355" s="6"/>
      <c r="AG355" s="6"/>
      <c r="AH355" s="6"/>
      <c r="AJ355" s="6"/>
      <c r="AK355" s="6"/>
      <c r="AM355" s="6"/>
    </row>
    <row r="356" spans="32:39" ht="9.9499999999999993" hidden="1" customHeight="1">
      <c r="AF356" s="6"/>
      <c r="AG356" s="6"/>
      <c r="AH356" s="6"/>
      <c r="AJ356" s="6"/>
      <c r="AK356" s="6"/>
      <c r="AM356" s="6"/>
    </row>
    <row r="357" spans="32:39" ht="9.9499999999999993" hidden="1" customHeight="1">
      <c r="AF357" s="6"/>
      <c r="AG357" s="6"/>
      <c r="AH357" s="6"/>
      <c r="AJ357" s="6"/>
      <c r="AK357" s="6"/>
      <c r="AM357" s="6"/>
    </row>
    <row r="358" spans="32:39" ht="9.9499999999999993" hidden="1" customHeight="1">
      <c r="AF358" s="6"/>
      <c r="AG358" s="6"/>
      <c r="AH358" s="6"/>
      <c r="AJ358" s="6"/>
      <c r="AK358" s="6"/>
      <c r="AM358" s="6"/>
    </row>
    <row r="359" spans="32:39" ht="9.9499999999999993" hidden="1" customHeight="1">
      <c r="AF359" s="6"/>
      <c r="AG359" s="6"/>
      <c r="AH359" s="6"/>
      <c r="AJ359" s="6"/>
      <c r="AK359" s="6"/>
      <c r="AM359" s="6"/>
    </row>
    <row r="360" spans="32:39" ht="9.9499999999999993" hidden="1" customHeight="1">
      <c r="AF360" s="6"/>
      <c r="AG360" s="6"/>
      <c r="AH360" s="6"/>
      <c r="AJ360" s="6"/>
      <c r="AK360" s="6"/>
      <c r="AM360" s="6"/>
    </row>
    <row r="361" spans="32:39" ht="9.9499999999999993" hidden="1" customHeight="1">
      <c r="AF361" s="6"/>
      <c r="AG361" s="6"/>
      <c r="AH361" s="6"/>
      <c r="AJ361" s="6"/>
      <c r="AK361" s="6"/>
      <c r="AM361" s="6"/>
    </row>
    <row r="362" spans="32:39" ht="9.9499999999999993" hidden="1" customHeight="1">
      <c r="AF362" s="6"/>
      <c r="AG362" s="6"/>
      <c r="AH362" s="6"/>
      <c r="AJ362" s="6"/>
      <c r="AK362" s="6"/>
      <c r="AM362" s="6"/>
    </row>
    <row r="363" spans="32:39" ht="9.9499999999999993" hidden="1" customHeight="1">
      <c r="AF363" s="6"/>
      <c r="AG363" s="6"/>
      <c r="AH363" s="6"/>
      <c r="AJ363" s="6"/>
      <c r="AK363" s="6"/>
      <c r="AM363" s="6"/>
    </row>
    <row r="364" spans="32:39" ht="9.9499999999999993" hidden="1" customHeight="1">
      <c r="AF364" s="6"/>
      <c r="AG364" s="6"/>
      <c r="AH364" s="6"/>
      <c r="AJ364" s="6"/>
      <c r="AK364" s="6"/>
      <c r="AM364" s="6"/>
    </row>
    <row r="365" spans="32:39" ht="9.9499999999999993" hidden="1" customHeight="1">
      <c r="AF365" s="6"/>
      <c r="AG365" s="6"/>
      <c r="AH365" s="6"/>
      <c r="AJ365" s="6"/>
      <c r="AK365" s="6"/>
      <c r="AM365" s="6"/>
    </row>
    <row r="366" spans="32:39" ht="9.9499999999999993" hidden="1" customHeight="1">
      <c r="AF366" s="6"/>
      <c r="AG366" s="6"/>
      <c r="AH366" s="6"/>
      <c r="AJ366" s="6"/>
      <c r="AK366" s="6"/>
      <c r="AM366" s="6"/>
    </row>
    <row r="367" spans="32:39" ht="9.9499999999999993" hidden="1" customHeight="1">
      <c r="AF367" s="6"/>
      <c r="AG367" s="6"/>
      <c r="AH367" s="6"/>
      <c r="AJ367" s="6"/>
      <c r="AK367" s="6"/>
      <c r="AM367" s="6"/>
    </row>
    <row r="368" spans="32:39" ht="9.9499999999999993" hidden="1" customHeight="1">
      <c r="AF368" s="6"/>
      <c r="AG368" s="6"/>
      <c r="AH368" s="6"/>
      <c r="AJ368" s="6"/>
      <c r="AK368" s="6"/>
      <c r="AM368" s="6"/>
    </row>
    <row r="369" spans="32:39" ht="9.9499999999999993" hidden="1" customHeight="1">
      <c r="AF369" s="6"/>
      <c r="AG369" s="6"/>
      <c r="AH369" s="6"/>
      <c r="AJ369" s="6"/>
      <c r="AK369" s="6"/>
      <c r="AM369" s="6"/>
    </row>
    <row r="370" spans="32:39" ht="9.9499999999999993" hidden="1" customHeight="1">
      <c r="AF370" s="6"/>
      <c r="AG370" s="6"/>
      <c r="AH370" s="6"/>
      <c r="AJ370" s="6"/>
      <c r="AK370" s="6"/>
      <c r="AM370" s="6"/>
    </row>
    <row r="371" spans="32:39" ht="9.9499999999999993" hidden="1" customHeight="1">
      <c r="AF371" s="6"/>
      <c r="AG371" s="6"/>
      <c r="AH371" s="6"/>
      <c r="AJ371" s="6"/>
      <c r="AK371" s="6"/>
      <c r="AM371" s="6"/>
    </row>
    <row r="372" spans="32:39" ht="9.9499999999999993" hidden="1" customHeight="1">
      <c r="AF372" s="6"/>
      <c r="AG372" s="6"/>
      <c r="AH372" s="6"/>
      <c r="AJ372" s="6"/>
      <c r="AK372" s="6"/>
      <c r="AM372" s="6"/>
    </row>
    <row r="373" spans="32:39" ht="9.9499999999999993" hidden="1" customHeight="1">
      <c r="AF373" s="6"/>
      <c r="AG373" s="6"/>
      <c r="AH373" s="6"/>
      <c r="AJ373" s="6"/>
      <c r="AK373" s="6"/>
      <c r="AM373" s="6"/>
    </row>
    <row r="374" spans="32:39" ht="9.9499999999999993" hidden="1" customHeight="1">
      <c r="AF374" s="6"/>
      <c r="AG374" s="6"/>
      <c r="AH374" s="6"/>
      <c r="AJ374" s="6"/>
      <c r="AK374" s="6"/>
      <c r="AM374" s="6"/>
    </row>
    <row r="375" spans="32:39" ht="9.9499999999999993" hidden="1" customHeight="1">
      <c r="AF375" s="6"/>
      <c r="AG375" s="6"/>
      <c r="AH375" s="6"/>
      <c r="AJ375" s="6"/>
      <c r="AK375" s="6"/>
      <c r="AM375" s="6"/>
    </row>
    <row r="376" spans="32:39" ht="9.9499999999999993" hidden="1" customHeight="1">
      <c r="AF376" s="6"/>
      <c r="AG376" s="6"/>
      <c r="AH376" s="6"/>
      <c r="AJ376" s="6"/>
      <c r="AK376" s="6"/>
      <c r="AM376" s="6"/>
    </row>
    <row r="377" spans="32:39" ht="9.9499999999999993" hidden="1" customHeight="1">
      <c r="AF377" s="6"/>
      <c r="AG377" s="6"/>
      <c r="AH377" s="6"/>
      <c r="AJ377" s="6"/>
      <c r="AK377" s="6"/>
      <c r="AM377" s="6"/>
    </row>
    <row r="378" spans="32:39" ht="9.9499999999999993" hidden="1" customHeight="1">
      <c r="AF378" s="6"/>
      <c r="AG378" s="6"/>
      <c r="AH378" s="6"/>
      <c r="AJ378" s="6"/>
      <c r="AK378" s="6"/>
      <c r="AM378" s="6"/>
    </row>
    <row r="379" spans="32:39" ht="9.9499999999999993" hidden="1" customHeight="1">
      <c r="AF379" s="6"/>
      <c r="AG379" s="6"/>
      <c r="AH379" s="6"/>
      <c r="AJ379" s="6"/>
      <c r="AK379" s="6"/>
      <c r="AM379" s="6"/>
    </row>
    <row r="380" spans="32:39" ht="9.9499999999999993" hidden="1" customHeight="1">
      <c r="AF380" s="6"/>
      <c r="AG380" s="6"/>
      <c r="AH380" s="6"/>
      <c r="AJ380" s="6"/>
      <c r="AK380" s="6"/>
      <c r="AM380" s="6"/>
    </row>
    <row r="381" spans="32:39" ht="9.9499999999999993" hidden="1" customHeight="1">
      <c r="AF381" s="6"/>
      <c r="AG381" s="6"/>
      <c r="AH381" s="6"/>
      <c r="AJ381" s="6"/>
      <c r="AK381" s="6"/>
      <c r="AM381" s="6"/>
    </row>
    <row r="382" spans="32:39" ht="9.9499999999999993" hidden="1" customHeight="1">
      <c r="AF382" s="6"/>
      <c r="AG382" s="6"/>
      <c r="AH382" s="6"/>
      <c r="AJ382" s="6"/>
      <c r="AK382" s="6"/>
      <c r="AM382" s="6"/>
    </row>
    <row r="383" spans="32:39" ht="9.9499999999999993" hidden="1" customHeight="1">
      <c r="AF383" s="6"/>
      <c r="AG383" s="6"/>
      <c r="AH383" s="6"/>
      <c r="AJ383" s="6"/>
      <c r="AK383" s="6"/>
      <c r="AM383" s="6"/>
    </row>
    <row r="384" spans="32:39" ht="9.9499999999999993" hidden="1" customHeight="1">
      <c r="AF384" s="6"/>
      <c r="AG384" s="6"/>
      <c r="AH384" s="6"/>
      <c r="AJ384" s="6"/>
      <c r="AK384" s="6"/>
      <c r="AM384" s="6"/>
    </row>
    <row r="385" spans="32:39" ht="9.9499999999999993" hidden="1" customHeight="1">
      <c r="AF385" s="6"/>
      <c r="AG385" s="6"/>
      <c r="AH385" s="6"/>
      <c r="AJ385" s="6"/>
      <c r="AK385" s="6"/>
      <c r="AM385" s="6"/>
    </row>
    <row r="386" spans="32:39" ht="9.9499999999999993" hidden="1" customHeight="1">
      <c r="AF386" s="6"/>
      <c r="AG386" s="6"/>
      <c r="AH386" s="6"/>
      <c r="AJ386" s="6"/>
      <c r="AK386" s="6"/>
      <c r="AM386" s="6"/>
    </row>
    <row r="387" spans="32:39" ht="9.9499999999999993" hidden="1" customHeight="1">
      <c r="AF387" s="6"/>
      <c r="AG387" s="6"/>
      <c r="AH387" s="6"/>
      <c r="AJ387" s="6"/>
      <c r="AK387" s="6"/>
      <c r="AM387" s="6"/>
    </row>
    <row r="388" spans="32:39" ht="9.9499999999999993" hidden="1" customHeight="1">
      <c r="AF388" s="6"/>
      <c r="AG388" s="6"/>
      <c r="AH388" s="6"/>
      <c r="AJ388" s="6"/>
      <c r="AK388" s="6"/>
      <c r="AM388" s="6"/>
    </row>
    <row r="389" spans="32:39" ht="9.9499999999999993" hidden="1" customHeight="1">
      <c r="AF389" s="6"/>
      <c r="AG389" s="6"/>
      <c r="AH389" s="6"/>
      <c r="AJ389" s="6"/>
      <c r="AK389" s="6"/>
      <c r="AM389" s="6"/>
    </row>
    <row r="390" spans="32:39" ht="9.9499999999999993" hidden="1" customHeight="1">
      <c r="AF390" s="6"/>
      <c r="AG390" s="6"/>
      <c r="AH390" s="6"/>
      <c r="AJ390" s="6"/>
      <c r="AK390" s="6"/>
      <c r="AM390" s="6"/>
    </row>
    <row r="391" spans="32:39" ht="9.9499999999999993" hidden="1" customHeight="1">
      <c r="AF391" s="6"/>
      <c r="AG391" s="6"/>
      <c r="AH391" s="6"/>
      <c r="AJ391" s="6"/>
      <c r="AK391" s="6"/>
      <c r="AM391" s="6"/>
    </row>
    <row r="392" spans="32:39" ht="9.9499999999999993" hidden="1" customHeight="1">
      <c r="AF392" s="6"/>
      <c r="AG392" s="6"/>
      <c r="AH392" s="6"/>
      <c r="AJ392" s="6"/>
      <c r="AK392" s="6"/>
      <c r="AM392" s="6"/>
    </row>
    <row r="393" spans="32:39" ht="9.9499999999999993" hidden="1" customHeight="1">
      <c r="AF393" s="6"/>
      <c r="AG393" s="6"/>
      <c r="AH393" s="6"/>
      <c r="AJ393" s="6"/>
      <c r="AK393" s="6"/>
      <c r="AM393" s="6"/>
    </row>
    <row r="394" spans="32:39" ht="9.9499999999999993" hidden="1" customHeight="1">
      <c r="AF394" s="6"/>
      <c r="AG394" s="6"/>
      <c r="AH394" s="6"/>
      <c r="AJ394" s="6"/>
      <c r="AK394" s="6"/>
      <c r="AM394" s="6"/>
    </row>
    <row r="395" spans="32:39" ht="9.9499999999999993" hidden="1" customHeight="1">
      <c r="AF395" s="6"/>
      <c r="AG395" s="6"/>
      <c r="AH395" s="6"/>
      <c r="AJ395" s="6"/>
      <c r="AK395" s="6"/>
      <c r="AM395" s="6"/>
    </row>
    <row r="396" spans="32:39" ht="9.9499999999999993" hidden="1" customHeight="1">
      <c r="AF396" s="6"/>
      <c r="AG396" s="6"/>
      <c r="AH396" s="6"/>
      <c r="AJ396" s="6"/>
      <c r="AK396" s="6"/>
      <c r="AM396" s="6"/>
    </row>
    <row r="397" spans="32:39" ht="9.9499999999999993" hidden="1" customHeight="1">
      <c r="AF397" s="6"/>
      <c r="AG397" s="6"/>
      <c r="AH397" s="6"/>
      <c r="AJ397" s="6"/>
      <c r="AK397" s="6"/>
      <c r="AM397" s="6"/>
    </row>
    <row r="398" spans="32:39" ht="9.9499999999999993" hidden="1" customHeight="1">
      <c r="AF398" s="6"/>
      <c r="AG398" s="6"/>
      <c r="AH398" s="6"/>
      <c r="AJ398" s="6"/>
      <c r="AK398" s="6"/>
      <c r="AM398" s="6"/>
    </row>
    <row r="399" spans="32:39" ht="9.9499999999999993" hidden="1" customHeight="1">
      <c r="AF399" s="6"/>
      <c r="AG399" s="6"/>
      <c r="AH399" s="6"/>
      <c r="AJ399" s="6"/>
      <c r="AK399" s="6"/>
      <c r="AM399" s="6"/>
    </row>
    <row r="400" spans="32:39" ht="9.9499999999999993" hidden="1" customHeight="1">
      <c r="AF400" s="6"/>
      <c r="AG400" s="6"/>
      <c r="AH400" s="6"/>
      <c r="AJ400" s="6"/>
      <c r="AK400" s="6"/>
      <c r="AM400" s="6"/>
    </row>
    <row r="401" spans="32:39" ht="9.9499999999999993" hidden="1" customHeight="1">
      <c r="AF401" s="6"/>
      <c r="AG401" s="6"/>
      <c r="AH401" s="6"/>
      <c r="AJ401" s="6"/>
      <c r="AK401" s="6"/>
      <c r="AM401" s="6"/>
    </row>
    <row r="402" spans="32:39" ht="9.9499999999999993" hidden="1" customHeight="1">
      <c r="AF402" s="6"/>
      <c r="AG402" s="6"/>
      <c r="AH402" s="6"/>
      <c r="AJ402" s="6"/>
      <c r="AK402" s="6"/>
      <c r="AM402" s="6"/>
    </row>
    <row r="403" spans="32:39" ht="9.9499999999999993" hidden="1" customHeight="1">
      <c r="AF403" s="6"/>
      <c r="AG403" s="6"/>
      <c r="AH403" s="6"/>
      <c r="AJ403" s="6"/>
      <c r="AK403" s="6"/>
      <c r="AM403" s="6"/>
    </row>
    <row r="404" spans="32:39" ht="9.9499999999999993" hidden="1" customHeight="1">
      <c r="AF404" s="6"/>
      <c r="AG404" s="6"/>
      <c r="AH404" s="6"/>
      <c r="AJ404" s="6"/>
      <c r="AK404" s="6"/>
      <c r="AM404" s="6"/>
    </row>
    <row r="405" spans="32:39" ht="9.9499999999999993" hidden="1" customHeight="1">
      <c r="AF405" s="6"/>
      <c r="AG405" s="6"/>
      <c r="AH405" s="6"/>
      <c r="AJ405" s="6"/>
      <c r="AK405" s="6"/>
      <c r="AM405" s="6"/>
    </row>
    <row r="406" spans="32:39" ht="9.9499999999999993" hidden="1" customHeight="1">
      <c r="AF406" s="6"/>
      <c r="AG406" s="6"/>
      <c r="AH406" s="6"/>
      <c r="AJ406" s="6"/>
      <c r="AK406" s="6"/>
      <c r="AM406" s="6"/>
    </row>
    <row r="407" spans="32:39" ht="9.9499999999999993" hidden="1" customHeight="1">
      <c r="AF407" s="6"/>
      <c r="AG407" s="6"/>
      <c r="AH407" s="6"/>
      <c r="AJ407" s="6"/>
      <c r="AK407" s="6"/>
      <c r="AM407" s="6"/>
    </row>
    <row r="408" spans="32:39" ht="9.9499999999999993" hidden="1" customHeight="1">
      <c r="AF408" s="6"/>
      <c r="AG408" s="6"/>
      <c r="AH408" s="6"/>
      <c r="AJ408" s="6"/>
      <c r="AK408" s="6"/>
      <c r="AM408" s="6"/>
    </row>
    <row r="409" spans="32:39" ht="9.9499999999999993" hidden="1" customHeight="1">
      <c r="AF409" s="6"/>
      <c r="AG409" s="6"/>
      <c r="AH409" s="6"/>
      <c r="AJ409" s="6"/>
      <c r="AK409" s="6"/>
      <c r="AM409" s="6"/>
    </row>
    <row r="410" spans="32:39" ht="9.9499999999999993" hidden="1" customHeight="1">
      <c r="AF410" s="6"/>
      <c r="AG410" s="6"/>
      <c r="AH410" s="6"/>
      <c r="AJ410" s="6"/>
      <c r="AK410" s="6"/>
      <c r="AM410" s="6"/>
    </row>
    <row r="411" spans="32:39" ht="9.9499999999999993" hidden="1" customHeight="1">
      <c r="AF411" s="6"/>
      <c r="AG411" s="6"/>
      <c r="AH411" s="6"/>
      <c r="AJ411" s="6"/>
      <c r="AK411" s="6"/>
      <c r="AM411" s="6"/>
    </row>
    <row r="412" spans="32:39" ht="9.9499999999999993" hidden="1" customHeight="1">
      <c r="AF412" s="6"/>
      <c r="AG412" s="6"/>
      <c r="AH412" s="6"/>
      <c r="AJ412" s="6"/>
      <c r="AK412" s="6"/>
      <c r="AM412" s="6"/>
    </row>
    <row r="413" spans="32:39" ht="9.9499999999999993" hidden="1" customHeight="1">
      <c r="AF413" s="6"/>
      <c r="AG413" s="6"/>
      <c r="AH413" s="6"/>
      <c r="AJ413" s="6"/>
      <c r="AK413" s="6"/>
      <c r="AM413" s="6"/>
    </row>
    <row r="414" spans="32:39" ht="9.9499999999999993" hidden="1" customHeight="1">
      <c r="AF414" s="6"/>
      <c r="AG414" s="6"/>
      <c r="AH414" s="6"/>
      <c r="AJ414" s="6"/>
      <c r="AK414" s="6"/>
      <c r="AM414" s="6"/>
    </row>
    <row r="415" spans="32:39" ht="9.9499999999999993" hidden="1" customHeight="1">
      <c r="AF415" s="6"/>
      <c r="AG415" s="6"/>
      <c r="AH415" s="6"/>
      <c r="AJ415" s="6"/>
      <c r="AK415" s="6"/>
      <c r="AM415" s="6"/>
    </row>
    <row r="416" spans="32:39" ht="9.9499999999999993" hidden="1" customHeight="1">
      <c r="AF416" s="6"/>
      <c r="AG416" s="6"/>
      <c r="AH416" s="6"/>
      <c r="AJ416" s="6"/>
      <c r="AK416" s="6"/>
      <c r="AM416" s="6"/>
    </row>
    <row r="417" spans="32:39" ht="9.9499999999999993" hidden="1" customHeight="1">
      <c r="AF417" s="6"/>
      <c r="AG417" s="6"/>
      <c r="AH417" s="6"/>
      <c r="AJ417" s="6"/>
      <c r="AK417" s="6"/>
      <c r="AM417" s="6"/>
    </row>
    <row r="418" spans="32:39" ht="9.9499999999999993" hidden="1" customHeight="1">
      <c r="AF418" s="6"/>
      <c r="AG418" s="6"/>
      <c r="AH418" s="6"/>
      <c r="AJ418" s="6"/>
      <c r="AK418" s="6"/>
      <c r="AM418" s="6"/>
    </row>
    <row r="419" spans="32:39" ht="9.9499999999999993" hidden="1" customHeight="1">
      <c r="AF419" s="6"/>
      <c r="AG419" s="6"/>
      <c r="AH419" s="6"/>
      <c r="AJ419" s="6"/>
      <c r="AK419" s="6"/>
      <c r="AM419" s="6"/>
    </row>
    <row r="420" spans="32:39" ht="9.9499999999999993" hidden="1" customHeight="1">
      <c r="AF420" s="6"/>
      <c r="AG420" s="6"/>
      <c r="AH420" s="6"/>
      <c r="AJ420" s="6"/>
      <c r="AK420" s="6"/>
      <c r="AM420" s="6"/>
    </row>
    <row r="421" spans="32:39" ht="9.9499999999999993" hidden="1" customHeight="1">
      <c r="AF421" s="6"/>
      <c r="AG421" s="6"/>
      <c r="AH421" s="6"/>
      <c r="AJ421" s="6"/>
      <c r="AK421" s="6"/>
      <c r="AM421" s="6"/>
    </row>
    <row r="422" spans="32:39" ht="9.9499999999999993" hidden="1" customHeight="1">
      <c r="AF422" s="6"/>
      <c r="AG422" s="6"/>
      <c r="AH422" s="6"/>
      <c r="AJ422" s="6"/>
      <c r="AK422" s="6"/>
      <c r="AM422" s="6"/>
    </row>
    <row r="423" spans="32:39" ht="9.9499999999999993" hidden="1" customHeight="1">
      <c r="AF423" s="6"/>
      <c r="AG423" s="6"/>
      <c r="AH423" s="6"/>
      <c r="AJ423" s="6"/>
      <c r="AK423" s="6"/>
      <c r="AM423" s="6"/>
    </row>
    <row r="424" spans="32:39" ht="9.9499999999999993" hidden="1" customHeight="1">
      <c r="AF424" s="6"/>
      <c r="AG424" s="6"/>
      <c r="AH424" s="6"/>
      <c r="AJ424" s="6"/>
      <c r="AK424" s="6"/>
      <c r="AM424" s="6"/>
    </row>
    <row r="425" spans="32:39" ht="9.9499999999999993" hidden="1" customHeight="1">
      <c r="AF425" s="6"/>
      <c r="AG425" s="6"/>
      <c r="AH425" s="6"/>
      <c r="AJ425" s="6"/>
      <c r="AK425" s="6"/>
      <c r="AM425" s="6"/>
    </row>
    <row r="426" spans="32:39" ht="9.9499999999999993" hidden="1" customHeight="1">
      <c r="AF426" s="6"/>
      <c r="AG426" s="6"/>
      <c r="AH426" s="6"/>
      <c r="AJ426" s="6"/>
      <c r="AK426" s="6"/>
      <c r="AM426" s="6"/>
    </row>
    <row r="427" spans="32:39" ht="9.9499999999999993" hidden="1" customHeight="1">
      <c r="AF427" s="6"/>
      <c r="AG427" s="6"/>
      <c r="AH427" s="6"/>
      <c r="AJ427" s="6"/>
      <c r="AK427" s="6"/>
      <c r="AM427" s="6"/>
    </row>
    <row r="428" spans="32:39" ht="9.9499999999999993" hidden="1" customHeight="1">
      <c r="AF428" s="6"/>
      <c r="AG428" s="6"/>
      <c r="AH428" s="6"/>
      <c r="AJ428" s="6"/>
      <c r="AK428" s="6"/>
      <c r="AM428" s="6"/>
    </row>
    <row r="429" spans="32:39" ht="9.9499999999999993" hidden="1" customHeight="1">
      <c r="AF429" s="6"/>
      <c r="AG429" s="6"/>
      <c r="AH429" s="6"/>
      <c r="AJ429" s="6"/>
      <c r="AK429" s="6"/>
      <c r="AM429" s="6"/>
    </row>
    <row r="430" spans="32:39" ht="9.9499999999999993" hidden="1" customHeight="1">
      <c r="AF430" s="6"/>
      <c r="AG430" s="6"/>
      <c r="AH430" s="6"/>
      <c r="AJ430" s="6"/>
      <c r="AK430" s="6"/>
      <c r="AM430" s="6"/>
    </row>
    <row r="431" spans="32:39" ht="9.9499999999999993" hidden="1" customHeight="1">
      <c r="AF431" s="6"/>
      <c r="AG431" s="6"/>
      <c r="AH431" s="6"/>
      <c r="AJ431" s="6"/>
      <c r="AK431" s="6"/>
      <c r="AM431" s="6"/>
    </row>
    <row r="432" spans="32:39" ht="9.9499999999999993" hidden="1" customHeight="1">
      <c r="AF432" s="6"/>
      <c r="AG432" s="6"/>
      <c r="AH432" s="6"/>
      <c r="AJ432" s="6"/>
      <c r="AK432" s="6"/>
      <c r="AM432" s="6"/>
    </row>
    <row r="433" spans="32:39" ht="9.9499999999999993" hidden="1" customHeight="1">
      <c r="AF433" s="6"/>
      <c r="AG433" s="6"/>
      <c r="AH433" s="6"/>
      <c r="AJ433" s="6"/>
      <c r="AK433" s="6"/>
      <c r="AM433" s="6"/>
    </row>
    <row r="434" spans="32:39" ht="9.9499999999999993" hidden="1" customHeight="1">
      <c r="AF434" s="6"/>
      <c r="AG434" s="6"/>
      <c r="AH434" s="6"/>
      <c r="AJ434" s="6"/>
      <c r="AK434" s="6"/>
      <c r="AM434" s="6"/>
    </row>
    <row r="435" spans="32:39" ht="9.9499999999999993" hidden="1" customHeight="1">
      <c r="AF435" s="6"/>
      <c r="AG435" s="6"/>
      <c r="AH435" s="6"/>
      <c r="AJ435" s="6"/>
      <c r="AK435" s="6"/>
      <c r="AM435" s="6"/>
    </row>
    <row r="436" spans="32:39" ht="9.9499999999999993" hidden="1" customHeight="1">
      <c r="AF436" s="6"/>
      <c r="AG436" s="6"/>
      <c r="AH436" s="6"/>
      <c r="AJ436" s="6"/>
      <c r="AK436" s="6"/>
      <c r="AM436" s="6"/>
    </row>
    <row r="437" spans="32:39" ht="9.9499999999999993" hidden="1" customHeight="1">
      <c r="AF437" s="6"/>
      <c r="AG437" s="6"/>
      <c r="AH437" s="6"/>
      <c r="AJ437" s="6"/>
      <c r="AK437" s="6"/>
      <c r="AM437" s="6"/>
    </row>
    <row r="438" spans="32:39" ht="9.9499999999999993" hidden="1" customHeight="1">
      <c r="AF438" s="6"/>
      <c r="AG438" s="6"/>
      <c r="AH438" s="6"/>
      <c r="AJ438" s="6"/>
      <c r="AK438" s="6"/>
      <c r="AM438" s="6"/>
    </row>
    <row r="439" spans="32:39" ht="9.9499999999999993" hidden="1" customHeight="1">
      <c r="AF439" s="6"/>
      <c r="AG439" s="6"/>
      <c r="AH439" s="6"/>
      <c r="AJ439" s="6"/>
      <c r="AK439" s="6"/>
      <c r="AM439" s="6"/>
    </row>
    <row r="440" spans="32:39" ht="9.9499999999999993" hidden="1" customHeight="1">
      <c r="AF440" s="6"/>
      <c r="AG440" s="6"/>
      <c r="AH440" s="6"/>
      <c r="AJ440" s="6"/>
      <c r="AK440" s="6"/>
      <c r="AM440" s="6"/>
    </row>
    <row r="441" spans="32:39" ht="9.9499999999999993" hidden="1" customHeight="1">
      <c r="AF441" s="6"/>
      <c r="AG441" s="6"/>
      <c r="AH441" s="6"/>
      <c r="AJ441" s="6"/>
      <c r="AK441" s="6"/>
      <c r="AM441" s="6"/>
    </row>
    <row r="442" spans="32:39" ht="9.9499999999999993" hidden="1" customHeight="1">
      <c r="AF442" s="6"/>
      <c r="AG442" s="6"/>
      <c r="AH442" s="6"/>
      <c r="AJ442" s="6"/>
      <c r="AK442" s="6"/>
      <c r="AM442" s="6"/>
    </row>
    <row r="443" spans="32:39" ht="9.9499999999999993" hidden="1" customHeight="1">
      <c r="AF443" s="6"/>
      <c r="AG443" s="6"/>
      <c r="AH443" s="6"/>
      <c r="AJ443" s="6"/>
      <c r="AK443" s="6"/>
      <c r="AM443" s="6"/>
    </row>
    <row r="444" spans="32:39" ht="9.9499999999999993" hidden="1" customHeight="1">
      <c r="AF444" s="6"/>
      <c r="AG444" s="6"/>
      <c r="AH444" s="6"/>
      <c r="AJ444" s="6"/>
      <c r="AK444" s="6"/>
      <c r="AM444" s="6"/>
    </row>
    <row r="445" spans="32:39" ht="9.9499999999999993" hidden="1" customHeight="1">
      <c r="AF445" s="6"/>
      <c r="AG445" s="6"/>
      <c r="AH445" s="6"/>
      <c r="AJ445" s="6"/>
      <c r="AK445" s="6"/>
      <c r="AM445" s="6"/>
    </row>
    <row r="446" spans="32:39" ht="9.9499999999999993" hidden="1" customHeight="1">
      <c r="AF446" s="6"/>
      <c r="AG446" s="6"/>
      <c r="AH446" s="6"/>
      <c r="AJ446" s="6"/>
      <c r="AK446" s="6"/>
      <c r="AM446" s="6"/>
    </row>
    <row r="447" spans="32:39" ht="9.9499999999999993" hidden="1" customHeight="1">
      <c r="AF447" s="6"/>
      <c r="AG447" s="6"/>
      <c r="AH447" s="6"/>
      <c r="AJ447" s="6"/>
      <c r="AK447" s="6"/>
      <c r="AM447" s="6"/>
    </row>
    <row r="448" spans="32:39" ht="9.9499999999999993" hidden="1" customHeight="1">
      <c r="AF448" s="6"/>
      <c r="AG448" s="6"/>
      <c r="AH448" s="6"/>
      <c r="AJ448" s="6"/>
      <c r="AK448" s="6"/>
      <c r="AM448" s="6"/>
    </row>
    <row r="449" spans="32:39" ht="9.9499999999999993" hidden="1" customHeight="1">
      <c r="AF449" s="6"/>
      <c r="AG449" s="6"/>
      <c r="AH449" s="6"/>
      <c r="AJ449" s="6"/>
      <c r="AK449" s="6"/>
      <c r="AM449" s="6"/>
    </row>
    <row r="450" spans="32:39" ht="9.9499999999999993" hidden="1" customHeight="1">
      <c r="AF450" s="6"/>
      <c r="AG450" s="6"/>
      <c r="AH450" s="6"/>
      <c r="AJ450" s="6"/>
      <c r="AK450" s="6"/>
      <c r="AM450" s="6"/>
    </row>
    <row r="451" spans="32:39" ht="9.9499999999999993" hidden="1" customHeight="1">
      <c r="AF451" s="6"/>
      <c r="AG451" s="6"/>
      <c r="AH451" s="6"/>
      <c r="AJ451" s="6"/>
      <c r="AK451" s="6"/>
      <c r="AM451" s="6"/>
    </row>
    <row r="452" spans="32:39" ht="9.9499999999999993" hidden="1" customHeight="1">
      <c r="AF452" s="6"/>
      <c r="AG452" s="6"/>
      <c r="AH452" s="6"/>
      <c r="AJ452" s="6"/>
      <c r="AK452" s="6"/>
      <c r="AM452" s="6"/>
    </row>
    <row r="453" spans="32:39" ht="9.9499999999999993" hidden="1" customHeight="1">
      <c r="AF453" s="6"/>
      <c r="AG453" s="6"/>
      <c r="AH453" s="6"/>
      <c r="AJ453" s="6"/>
      <c r="AK453" s="6"/>
      <c r="AM453" s="6"/>
    </row>
    <row r="454" spans="32:39" ht="9.9499999999999993" hidden="1" customHeight="1">
      <c r="AF454" s="6"/>
      <c r="AG454" s="6"/>
      <c r="AH454" s="6"/>
      <c r="AJ454" s="6"/>
      <c r="AK454" s="6"/>
      <c r="AM454" s="6"/>
    </row>
    <row r="455" spans="32:39" ht="9.9499999999999993" hidden="1" customHeight="1">
      <c r="AF455" s="6"/>
      <c r="AG455" s="6"/>
      <c r="AH455" s="6"/>
      <c r="AJ455" s="6"/>
      <c r="AK455" s="6"/>
      <c r="AM455" s="6"/>
    </row>
    <row r="456" spans="32:39" ht="9.9499999999999993" hidden="1" customHeight="1">
      <c r="AF456" s="6"/>
      <c r="AG456" s="6"/>
      <c r="AH456" s="6"/>
      <c r="AJ456" s="6"/>
      <c r="AK456" s="6"/>
      <c r="AM456" s="6"/>
    </row>
    <row r="457" spans="32:39" ht="9.9499999999999993" hidden="1" customHeight="1">
      <c r="AF457" s="6"/>
      <c r="AG457" s="6"/>
      <c r="AH457" s="6"/>
      <c r="AJ457" s="6"/>
      <c r="AK457" s="6"/>
      <c r="AM457" s="6"/>
    </row>
    <row r="458" spans="32:39" ht="9.9499999999999993" hidden="1" customHeight="1">
      <c r="AF458" s="6"/>
      <c r="AG458" s="6"/>
      <c r="AH458" s="6"/>
      <c r="AJ458" s="6"/>
      <c r="AK458" s="6"/>
      <c r="AM458" s="6"/>
    </row>
    <row r="459" spans="32:39" ht="9.9499999999999993" hidden="1" customHeight="1">
      <c r="AF459" s="6"/>
      <c r="AG459" s="6"/>
      <c r="AH459" s="6"/>
      <c r="AJ459" s="6"/>
      <c r="AK459" s="6"/>
      <c r="AM459" s="6"/>
    </row>
    <row r="460" spans="32:39" ht="9.9499999999999993" hidden="1" customHeight="1">
      <c r="AF460" s="6"/>
      <c r="AG460" s="6"/>
      <c r="AH460" s="6"/>
      <c r="AJ460" s="6"/>
      <c r="AK460" s="6"/>
      <c r="AM460" s="6"/>
    </row>
    <row r="461" spans="32:39" ht="9.9499999999999993" hidden="1" customHeight="1">
      <c r="AF461" s="6"/>
      <c r="AG461" s="6"/>
      <c r="AH461" s="6"/>
      <c r="AJ461" s="6"/>
      <c r="AK461" s="6"/>
      <c r="AM461" s="6"/>
    </row>
    <row r="462" spans="32:39" ht="9.9499999999999993" hidden="1" customHeight="1">
      <c r="AF462" s="6"/>
      <c r="AG462" s="6"/>
      <c r="AH462" s="6"/>
      <c r="AJ462" s="6"/>
      <c r="AK462" s="6"/>
      <c r="AM462" s="6"/>
    </row>
    <row r="463" spans="32:39" ht="9.9499999999999993" hidden="1" customHeight="1">
      <c r="AF463" s="6"/>
      <c r="AG463" s="6"/>
      <c r="AH463" s="6"/>
      <c r="AJ463" s="6"/>
      <c r="AK463" s="6"/>
      <c r="AM463" s="6"/>
    </row>
    <row r="464" spans="32:39" ht="9.9499999999999993" hidden="1" customHeight="1">
      <c r="AF464" s="6"/>
      <c r="AG464" s="6"/>
      <c r="AH464" s="6"/>
      <c r="AJ464" s="6"/>
      <c r="AK464" s="6"/>
      <c r="AM464" s="6"/>
    </row>
    <row r="465" spans="32:39" ht="9.9499999999999993" hidden="1" customHeight="1">
      <c r="AF465" s="6"/>
      <c r="AG465" s="6"/>
      <c r="AH465" s="6"/>
      <c r="AJ465" s="6"/>
      <c r="AK465" s="6"/>
      <c r="AM465" s="6"/>
    </row>
    <row r="466" spans="32:39" ht="9.9499999999999993" hidden="1" customHeight="1">
      <c r="AF466" s="6"/>
      <c r="AG466" s="6"/>
      <c r="AH466" s="6"/>
      <c r="AJ466" s="6"/>
      <c r="AK466" s="6"/>
      <c r="AM466" s="6"/>
    </row>
    <row r="467" spans="32:39" ht="9.9499999999999993" hidden="1" customHeight="1">
      <c r="AF467" s="6"/>
      <c r="AG467" s="6"/>
      <c r="AH467" s="6"/>
      <c r="AJ467" s="6"/>
      <c r="AK467" s="6"/>
      <c r="AM467" s="6"/>
    </row>
    <row r="468" spans="32:39" ht="9.9499999999999993" hidden="1" customHeight="1">
      <c r="AF468" s="6"/>
      <c r="AG468" s="6"/>
      <c r="AH468" s="6"/>
      <c r="AJ468" s="6"/>
      <c r="AK468" s="6"/>
      <c r="AM468" s="6"/>
    </row>
    <row r="469" spans="32:39" ht="9.9499999999999993" hidden="1" customHeight="1">
      <c r="AF469" s="6"/>
      <c r="AG469" s="6"/>
      <c r="AH469" s="6"/>
      <c r="AJ469" s="6"/>
      <c r="AK469" s="6"/>
      <c r="AM469" s="6"/>
    </row>
    <row r="470" spans="32:39" ht="9.9499999999999993" hidden="1" customHeight="1">
      <c r="AF470" s="6"/>
      <c r="AG470" s="6"/>
      <c r="AH470" s="6"/>
      <c r="AJ470" s="6"/>
      <c r="AK470" s="6"/>
      <c r="AM470" s="6"/>
    </row>
    <row r="471" spans="32:39" ht="9.9499999999999993" hidden="1" customHeight="1">
      <c r="AF471" s="6"/>
      <c r="AG471" s="6"/>
      <c r="AH471" s="6"/>
      <c r="AJ471" s="6"/>
      <c r="AK471" s="6"/>
      <c r="AM471" s="6"/>
    </row>
    <row r="472" spans="32:39" ht="9.9499999999999993" hidden="1" customHeight="1">
      <c r="AF472" s="6"/>
      <c r="AG472" s="6"/>
      <c r="AH472" s="6"/>
      <c r="AJ472" s="6"/>
      <c r="AK472" s="6"/>
      <c r="AM472" s="6"/>
    </row>
    <row r="473" spans="32:39" ht="9.9499999999999993" hidden="1" customHeight="1">
      <c r="AF473" s="6"/>
      <c r="AG473" s="6"/>
      <c r="AH473" s="6"/>
      <c r="AJ473" s="6"/>
      <c r="AK473" s="6"/>
      <c r="AM473" s="6"/>
    </row>
    <row r="474" spans="32:39" ht="9.9499999999999993" hidden="1" customHeight="1">
      <c r="AF474" s="6"/>
      <c r="AG474" s="6"/>
      <c r="AH474" s="6"/>
      <c r="AJ474" s="6"/>
      <c r="AK474" s="6"/>
      <c r="AM474" s="6"/>
    </row>
    <row r="475" spans="32:39" ht="9.9499999999999993" hidden="1" customHeight="1">
      <c r="AF475" s="6"/>
      <c r="AG475" s="6"/>
      <c r="AH475" s="6"/>
      <c r="AJ475" s="6"/>
      <c r="AK475" s="6"/>
      <c r="AM475" s="6"/>
    </row>
    <row r="476" spans="32:39" ht="9.9499999999999993" hidden="1" customHeight="1">
      <c r="AF476" s="6"/>
      <c r="AG476" s="6"/>
      <c r="AH476" s="6"/>
      <c r="AJ476" s="6"/>
      <c r="AK476" s="6"/>
      <c r="AM476" s="6"/>
    </row>
    <row r="477" spans="32:39" ht="9.9499999999999993" hidden="1" customHeight="1">
      <c r="AF477" s="6"/>
      <c r="AG477" s="6"/>
      <c r="AH477" s="6"/>
      <c r="AJ477" s="6"/>
      <c r="AK477" s="6"/>
      <c r="AM477" s="6"/>
    </row>
    <row r="478" spans="32:39" ht="9.9499999999999993" hidden="1" customHeight="1">
      <c r="AF478" s="6"/>
      <c r="AG478" s="6"/>
      <c r="AH478" s="6"/>
      <c r="AJ478" s="6"/>
      <c r="AK478" s="6"/>
      <c r="AM478" s="6"/>
    </row>
    <row r="479" spans="32:39" ht="9.9499999999999993" hidden="1" customHeight="1">
      <c r="AF479" s="6"/>
      <c r="AG479" s="6"/>
      <c r="AH479" s="6"/>
      <c r="AJ479" s="6"/>
      <c r="AK479" s="6"/>
      <c r="AM479" s="6"/>
    </row>
    <row r="480" spans="32:39" ht="9.9499999999999993" hidden="1" customHeight="1">
      <c r="AF480" s="6"/>
      <c r="AG480" s="6"/>
      <c r="AH480" s="6"/>
      <c r="AJ480" s="6"/>
      <c r="AK480" s="6"/>
      <c r="AM480" s="6"/>
    </row>
    <row r="481" spans="32:39" ht="9.9499999999999993" hidden="1" customHeight="1">
      <c r="AF481" s="6"/>
      <c r="AG481" s="6"/>
      <c r="AH481" s="6"/>
      <c r="AJ481" s="6"/>
      <c r="AK481" s="6"/>
      <c r="AM481" s="6"/>
    </row>
    <row r="482" spans="32:39" ht="9.9499999999999993" hidden="1" customHeight="1">
      <c r="AF482" s="6"/>
      <c r="AG482" s="6"/>
      <c r="AH482" s="6"/>
      <c r="AJ482" s="6"/>
      <c r="AK482" s="6"/>
      <c r="AM482" s="6"/>
    </row>
    <row r="483" spans="32:39" ht="9.9499999999999993" hidden="1" customHeight="1">
      <c r="AF483" s="6"/>
      <c r="AG483" s="6"/>
      <c r="AH483" s="6"/>
      <c r="AJ483" s="6"/>
      <c r="AK483" s="6"/>
      <c r="AM483" s="6"/>
    </row>
    <row r="484" spans="32:39" ht="9.9499999999999993" hidden="1" customHeight="1">
      <c r="AF484" s="6"/>
      <c r="AG484" s="6"/>
      <c r="AH484" s="6"/>
      <c r="AJ484" s="6"/>
      <c r="AK484" s="6"/>
      <c r="AM484" s="6"/>
    </row>
    <row r="485" spans="32:39" ht="9.9499999999999993" hidden="1" customHeight="1">
      <c r="AF485" s="6"/>
      <c r="AG485" s="6"/>
      <c r="AH485" s="6"/>
      <c r="AJ485" s="6"/>
      <c r="AK485" s="6"/>
      <c r="AM485" s="6"/>
    </row>
    <row r="486" spans="32:39" ht="9.9499999999999993" hidden="1" customHeight="1">
      <c r="AF486" s="6"/>
      <c r="AG486" s="6"/>
      <c r="AH486" s="6"/>
      <c r="AJ486" s="6"/>
      <c r="AK486" s="6"/>
      <c r="AM486" s="6"/>
    </row>
    <row r="487" spans="32:39" ht="9.9499999999999993" hidden="1" customHeight="1">
      <c r="AF487" s="6"/>
      <c r="AG487" s="6"/>
      <c r="AH487" s="6"/>
      <c r="AJ487" s="6"/>
      <c r="AK487" s="6"/>
      <c r="AM487" s="6"/>
    </row>
    <row r="488" spans="32:39" ht="9.9499999999999993" hidden="1" customHeight="1">
      <c r="AF488" s="6"/>
      <c r="AG488" s="6"/>
      <c r="AH488" s="6"/>
      <c r="AJ488" s="6"/>
      <c r="AK488" s="6"/>
      <c r="AM488" s="6"/>
    </row>
    <row r="489" spans="32:39" ht="9.9499999999999993" hidden="1" customHeight="1">
      <c r="AF489" s="6"/>
      <c r="AG489" s="6"/>
      <c r="AH489" s="6"/>
      <c r="AJ489" s="6"/>
      <c r="AK489" s="6"/>
      <c r="AM489" s="6"/>
    </row>
    <row r="490" spans="32:39" ht="9.9499999999999993" hidden="1" customHeight="1">
      <c r="AF490" s="6"/>
      <c r="AG490" s="6"/>
      <c r="AH490" s="6"/>
      <c r="AJ490" s="6"/>
      <c r="AK490" s="6"/>
      <c r="AM490" s="6"/>
    </row>
    <row r="491" spans="32:39" ht="9.9499999999999993" hidden="1" customHeight="1">
      <c r="AF491" s="6"/>
      <c r="AG491" s="6"/>
      <c r="AH491" s="6"/>
      <c r="AJ491" s="6"/>
      <c r="AK491" s="6"/>
      <c r="AM491" s="6"/>
    </row>
    <row r="492" spans="32:39" ht="9.9499999999999993" hidden="1" customHeight="1">
      <c r="AF492" s="6"/>
      <c r="AG492" s="6"/>
      <c r="AH492" s="6"/>
      <c r="AJ492" s="6"/>
      <c r="AK492" s="6"/>
      <c r="AM492" s="6"/>
    </row>
    <row r="493" spans="32:39" ht="9.9499999999999993" hidden="1" customHeight="1">
      <c r="AF493" s="6"/>
      <c r="AG493" s="6"/>
      <c r="AH493" s="6"/>
      <c r="AJ493" s="6"/>
      <c r="AK493" s="6"/>
      <c r="AM493" s="6"/>
    </row>
    <row r="494" spans="32:39" ht="9.9499999999999993" hidden="1" customHeight="1">
      <c r="AF494" s="6"/>
      <c r="AG494" s="6"/>
      <c r="AH494" s="6"/>
      <c r="AJ494" s="6"/>
      <c r="AK494" s="6"/>
      <c r="AM494" s="6"/>
    </row>
    <row r="495" spans="32:39" ht="9.9499999999999993" hidden="1" customHeight="1">
      <c r="AF495" s="6"/>
      <c r="AG495" s="6"/>
      <c r="AH495" s="6"/>
      <c r="AJ495" s="6"/>
      <c r="AK495" s="6"/>
      <c r="AM495" s="6"/>
    </row>
    <row r="496" spans="32:39" ht="9.9499999999999993" hidden="1" customHeight="1">
      <c r="AF496" s="6"/>
      <c r="AG496" s="6"/>
      <c r="AH496" s="6"/>
      <c r="AJ496" s="6"/>
      <c r="AK496" s="6"/>
      <c r="AM496" s="6"/>
    </row>
    <row r="497" spans="32:39" ht="9.9499999999999993" hidden="1" customHeight="1">
      <c r="AF497" s="6"/>
      <c r="AG497" s="6"/>
      <c r="AH497" s="6"/>
      <c r="AJ497" s="6"/>
      <c r="AK497" s="6"/>
      <c r="AM497" s="6"/>
    </row>
    <row r="498" spans="32:39" ht="9.9499999999999993" hidden="1" customHeight="1">
      <c r="AF498" s="6"/>
      <c r="AG498" s="6"/>
      <c r="AH498" s="6"/>
      <c r="AJ498" s="6"/>
      <c r="AK498" s="6"/>
      <c r="AM498" s="6"/>
    </row>
    <row r="499" spans="32:39" ht="9.9499999999999993" hidden="1" customHeight="1">
      <c r="AF499" s="6"/>
      <c r="AG499" s="6"/>
      <c r="AH499" s="6"/>
      <c r="AJ499" s="6"/>
      <c r="AK499" s="6"/>
      <c r="AM499" s="6"/>
    </row>
    <row r="500" spans="32:39" ht="9.9499999999999993" hidden="1" customHeight="1">
      <c r="AF500" s="6"/>
      <c r="AG500" s="6"/>
      <c r="AH500" s="6"/>
      <c r="AJ500" s="6"/>
      <c r="AK500" s="6"/>
      <c r="AM500" s="6"/>
    </row>
    <row r="501" spans="32:39" ht="9.9499999999999993" hidden="1" customHeight="1">
      <c r="AF501" s="6"/>
      <c r="AG501" s="6"/>
      <c r="AH501" s="6"/>
      <c r="AJ501" s="6"/>
      <c r="AK501" s="6"/>
      <c r="AM501" s="6"/>
    </row>
    <row r="502" spans="32:39" ht="9.9499999999999993" hidden="1" customHeight="1">
      <c r="AF502" s="6"/>
      <c r="AG502" s="6"/>
      <c r="AH502" s="6"/>
      <c r="AJ502" s="6"/>
      <c r="AK502" s="6"/>
      <c r="AM502" s="6"/>
    </row>
    <row r="503" spans="32:39" ht="9.9499999999999993" hidden="1" customHeight="1">
      <c r="AF503" s="6"/>
      <c r="AG503" s="6"/>
      <c r="AH503" s="6"/>
      <c r="AJ503" s="6"/>
      <c r="AK503" s="6"/>
      <c r="AM503" s="6"/>
    </row>
    <row r="504" spans="32:39" ht="9.9499999999999993" hidden="1" customHeight="1">
      <c r="AF504" s="6"/>
      <c r="AG504" s="6"/>
      <c r="AH504" s="6"/>
      <c r="AJ504" s="6"/>
      <c r="AK504" s="6"/>
      <c r="AM504" s="6"/>
    </row>
    <row r="505" spans="32:39" ht="9.9499999999999993" hidden="1" customHeight="1">
      <c r="AF505" s="6"/>
      <c r="AG505" s="6"/>
      <c r="AH505" s="6"/>
      <c r="AJ505" s="6"/>
      <c r="AK505" s="6"/>
      <c r="AM505" s="6"/>
    </row>
    <row r="506" spans="32:39" ht="9.9499999999999993" hidden="1" customHeight="1">
      <c r="AF506" s="6"/>
      <c r="AG506" s="6"/>
      <c r="AH506" s="6"/>
      <c r="AJ506" s="6"/>
      <c r="AK506" s="6"/>
      <c r="AM506" s="6"/>
    </row>
    <row r="507" spans="32:39" ht="9.9499999999999993" hidden="1" customHeight="1">
      <c r="AF507" s="6"/>
      <c r="AG507" s="6"/>
      <c r="AH507" s="6"/>
      <c r="AJ507" s="6"/>
      <c r="AK507" s="6"/>
      <c r="AM507" s="6"/>
    </row>
    <row r="508" spans="32:39" ht="9.9499999999999993" hidden="1" customHeight="1">
      <c r="AF508" s="6"/>
      <c r="AG508" s="6"/>
      <c r="AH508" s="6"/>
      <c r="AJ508" s="6"/>
      <c r="AK508" s="6"/>
      <c r="AM508" s="6"/>
    </row>
    <row r="509" spans="32:39" ht="9.9499999999999993" hidden="1" customHeight="1">
      <c r="AF509" s="6"/>
      <c r="AG509" s="6"/>
      <c r="AH509" s="6"/>
      <c r="AJ509" s="6"/>
      <c r="AK509" s="6"/>
      <c r="AM509" s="6"/>
    </row>
    <row r="510" spans="32:39" ht="9.9499999999999993" hidden="1" customHeight="1">
      <c r="AF510" s="6"/>
      <c r="AG510" s="6"/>
      <c r="AH510" s="6"/>
      <c r="AJ510" s="6"/>
      <c r="AK510" s="6"/>
      <c r="AM510" s="6"/>
    </row>
    <row r="511" spans="32:39" ht="9.9499999999999993" hidden="1" customHeight="1">
      <c r="AF511" s="6"/>
      <c r="AG511" s="6"/>
      <c r="AH511" s="6"/>
      <c r="AJ511" s="6"/>
      <c r="AK511" s="6"/>
      <c r="AM511" s="6"/>
    </row>
    <row r="512" spans="32:39" ht="9.9499999999999993" hidden="1" customHeight="1">
      <c r="AF512" s="6"/>
      <c r="AG512" s="6"/>
      <c r="AH512" s="6"/>
      <c r="AJ512" s="6"/>
      <c r="AK512" s="6"/>
      <c r="AM512" s="6"/>
    </row>
    <row r="513" spans="32:39" ht="9.9499999999999993" hidden="1" customHeight="1">
      <c r="AF513" s="6"/>
      <c r="AG513" s="6"/>
      <c r="AH513" s="6"/>
      <c r="AJ513" s="6"/>
      <c r="AK513" s="6"/>
      <c r="AM513" s="6"/>
    </row>
    <row r="514" spans="32:39" ht="9.9499999999999993" hidden="1" customHeight="1">
      <c r="AF514" s="6"/>
      <c r="AG514" s="6"/>
      <c r="AH514" s="6"/>
      <c r="AJ514" s="6"/>
      <c r="AK514" s="6"/>
      <c r="AM514" s="6"/>
    </row>
    <row r="515" spans="32:39" ht="9.9499999999999993" hidden="1" customHeight="1">
      <c r="AF515" s="6"/>
      <c r="AG515" s="6"/>
      <c r="AH515" s="6"/>
      <c r="AJ515" s="6"/>
      <c r="AK515" s="6"/>
      <c r="AM515" s="6"/>
    </row>
    <row r="516" spans="32:39" ht="9.9499999999999993" hidden="1" customHeight="1">
      <c r="AF516" s="6"/>
      <c r="AG516" s="6"/>
      <c r="AH516" s="6"/>
      <c r="AJ516" s="6"/>
      <c r="AK516" s="6"/>
      <c r="AM516" s="6"/>
    </row>
    <row r="517" spans="32:39" ht="9.9499999999999993" hidden="1" customHeight="1">
      <c r="AF517" s="6"/>
      <c r="AG517" s="6"/>
      <c r="AH517" s="6"/>
      <c r="AJ517" s="6"/>
      <c r="AK517" s="6"/>
      <c r="AM517" s="6"/>
    </row>
    <row r="518" spans="32:39" ht="9.9499999999999993" hidden="1" customHeight="1">
      <c r="AF518" s="6"/>
      <c r="AG518" s="6"/>
      <c r="AH518" s="6"/>
      <c r="AJ518" s="6"/>
      <c r="AK518" s="6"/>
      <c r="AM518" s="6"/>
    </row>
    <row r="519" spans="32:39" ht="9.9499999999999993" hidden="1" customHeight="1">
      <c r="AF519" s="6"/>
      <c r="AG519" s="6"/>
      <c r="AH519" s="6"/>
      <c r="AJ519" s="6"/>
      <c r="AK519" s="6"/>
      <c r="AM519" s="6"/>
    </row>
    <row r="520" spans="32:39" ht="9.9499999999999993" hidden="1" customHeight="1">
      <c r="AF520" s="6"/>
      <c r="AG520" s="6"/>
      <c r="AH520" s="6"/>
      <c r="AJ520" s="6"/>
      <c r="AK520" s="6"/>
      <c r="AM520" s="6"/>
    </row>
    <row r="521" spans="32:39" ht="9.9499999999999993" hidden="1" customHeight="1">
      <c r="AF521" s="6"/>
      <c r="AG521" s="6"/>
      <c r="AH521" s="6"/>
      <c r="AJ521" s="6"/>
      <c r="AK521" s="6"/>
      <c r="AM521" s="6"/>
    </row>
    <row r="522" spans="32:39" ht="9.9499999999999993" hidden="1" customHeight="1">
      <c r="AF522" s="6"/>
      <c r="AG522" s="6"/>
      <c r="AH522" s="6"/>
      <c r="AJ522" s="6"/>
      <c r="AK522" s="6"/>
      <c r="AM522" s="6"/>
    </row>
    <row r="523" spans="32:39" ht="9.9499999999999993" hidden="1" customHeight="1">
      <c r="AF523" s="6"/>
      <c r="AG523" s="6"/>
      <c r="AH523" s="6"/>
      <c r="AJ523" s="6"/>
      <c r="AK523" s="6"/>
      <c r="AM523" s="6"/>
    </row>
    <row r="524" spans="32:39" ht="9.9499999999999993" hidden="1" customHeight="1">
      <c r="AF524" s="6"/>
      <c r="AG524" s="6"/>
      <c r="AH524" s="6"/>
      <c r="AJ524" s="6"/>
      <c r="AK524" s="6"/>
      <c r="AM524" s="6"/>
    </row>
    <row r="525" spans="32:39" ht="9.9499999999999993" hidden="1" customHeight="1">
      <c r="AF525" s="6"/>
      <c r="AG525" s="6"/>
      <c r="AH525" s="6"/>
      <c r="AJ525" s="6"/>
      <c r="AK525" s="6"/>
      <c r="AM525" s="6"/>
    </row>
    <row r="526" spans="32:39" ht="9.9499999999999993" hidden="1" customHeight="1">
      <c r="AF526" s="6"/>
      <c r="AG526" s="6"/>
      <c r="AH526" s="6"/>
      <c r="AJ526" s="6"/>
      <c r="AK526" s="6"/>
      <c r="AM526" s="6"/>
    </row>
    <row r="527" spans="32:39" ht="9.9499999999999993" hidden="1" customHeight="1">
      <c r="AF527" s="6"/>
      <c r="AG527" s="6"/>
      <c r="AH527" s="6"/>
      <c r="AJ527" s="6"/>
      <c r="AK527" s="6"/>
      <c r="AM527" s="6"/>
    </row>
    <row r="528" spans="32:39" ht="9.9499999999999993" hidden="1" customHeight="1">
      <c r="AF528" s="6"/>
      <c r="AG528" s="6"/>
      <c r="AH528" s="6"/>
      <c r="AJ528" s="6"/>
      <c r="AK528" s="6"/>
      <c r="AM528" s="6"/>
    </row>
    <row r="529" spans="32:39" ht="9.9499999999999993" hidden="1" customHeight="1">
      <c r="AF529" s="6"/>
      <c r="AG529" s="6"/>
      <c r="AH529" s="6"/>
      <c r="AJ529" s="6"/>
      <c r="AK529" s="6"/>
      <c r="AM529" s="6"/>
    </row>
    <row r="530" spans="32:39" ht="9.9499999999999993" hidden="1" customHeight="1">
      <c r="AF530" s="6"/>
      <c r="AG530" s="6"/>
      <c r="AH530" s="6"/>
      <c r="AJ530" s="6"/>
      <c r="AK530" s="6"/>
      <c r="AM530" s="6"/>
    </row>
    <row r="531" spans="32:39" ht="9.9499999999999993" hidden="1" customHeight="1">
      <c r="AF531" s="6"/>
      <c r="AG531" s="6"/>
      <c r="AH531" s="6"/>
      <c r="AJ531" s="6"/>
      <c r="AK531" s="6"/>
      <c r="AM531" s="6"/>
    </row>
    <row r="532" spans="32:39" ht="9.9499999999999993" hidden="1" customHeight="1">
      <c r="AF532" s="6"/>
      <c r="AG532" s="6"/>
      <c r="AH532" s="6"/>
      <c r="AJ532" s="6"/>
      <c r="AK532" s="6"/>
      <c r="AM532" s="6"/>
    </row>
    <row r="533" spans="32:39" ht="9.9499999999999993" hidden="1" customHeight="1">
      <c r="AF533" s="6"/>
      <c r="AG533" s="6"/>
      <c r="AH533" s="6"/>
      <c r="AJ533" s="6"/>
      <c r="AK533" s="6"/>
      <c r="AM533" s="6"/>
    </row>
    <row r="534" spans="32:39" ht="9.9499999999999993" hidden="1" customHeight="1">
      <c r="AF534" s="6"/>
      <c r="AG534" s="6"/>
      <c r="AH534" s="6"/>
      <c r="AJ534" s="6"/>
      <c r="AK534" s="6"/>
      <c r="AM534" s="6"/>
    </row>
    <row r="535" spans="32:39" ht="9.9499999999999993" hidden="1" customHeight="1">
      <c r="AF535" s="6"/>
      <c r="AG535" s="6"/>
      <c r="AH535" s="6"/>
      <c r="AJ535" s="6"/>
      <c r="AK535" s="6"/>
      <c r="AM535" s="6"/>
    </row>
    <row r="536" spans="32:39" ht="9.9499999999999993" hidden="1" customHeight="1">
      <c r="AF536" s="6"/>
      <c r="AG536" s="6"/>
      <c r="AH536" s="6"/>
      <c r="AJ536" s="6"/>
      <c r="AK536" s="6"/>
      <c r="AM536" s="6"/>
    </row>
    <row r="537" spans="32:39" ht="9.9499999999999993" hidden="1" customHeight="1">
      <c r="AF537" s="6"/>
      <c r="AG537" s="6"/>
      <c r="AH537" s="6"/>
      <c r="AJ537" s="6"/>
      <c r="AK537" s="6"/>
      <c r="AM537" s="6"/>
    </row>
    <row r="538" spans="32:39" ht="9.9499999999999993" hidden="1" customHeight="1">
      <c r="AF538" s="6"/>
      <c r="AG538" s="6"/>
      <c r="AH538" s="6"/>
      <c r="AJ538" s="6"/>
      <c r="AK538" s="6"/>
      <c r="AM538" s="6"/>
    </row>
    <row r="539" spans="32:39" ht="9.9499999999999993" hidden="1" customHeight="1">
      <c r="AF539" s="6"/>
      <c r="AG539" s="6"/>
      <c r="AH539" s="6"/>
      <c r="AJ539" s="6"/>
      <c r="AK539" s="6"/>
      <c r="AM539" s="6"/>
    </row>
    <row r="540" spans="32:39" ht="9.9499999999999993" hidden="1" customHeight="1">
      <c r="AF540" s="6"/>
      <c r="AG540" s="6"/>
      <c r="AH540" s="6"/>
      <c r="AJ540" s="6"/>
      <c r="AK540" s="6"/>
      <c r="AM540" s="6"/>
    </row>
    <row r="541" spans="32:39" ht="9.9499999999999993" hidden="1" customHeight="1">
      <c r="AF541" s="6"/>
      <c r="AG541" s="6"/>
      <c r="AH541" s="6"/>
      <c r="AJ541" s="6"/>
      <c r="AK541" s="6"/>
      <c r="AM541" s="6"/>
    </row>
    <row r="542" spans="32:39" ht="9.9499999999999993" hidden="1" customHeight="1">
      <c r="AF542" s="6"/>
      <c r="AG542" s="6"/>
      <c r="AH542" s="6"/>
      <c r="AJ542" s="6"/>
      <c r="AK542" s="6"/>
      <c r="AM542" s="6"/>
    </row>
    <row r="543" spans="32:39" ht="9.9499999999999993" hidden="1" customHeight="1">
      <c r="AF543" s="6"/>
      <c r="AG543" s="6"/>
      <c r="AH543" s="6"/>
      <c r="AJ543" s="6"/>
      <c r="AK543" s="6"/>
      <c r="AM543" s="6"/>
    </row>
    <row r="544" spans="32:39" ht="9.9499999999999993" hidden="1" customHeight="1">
      <c r="AF544" s="6"/>
      <c r="AG544" s="6"/>
      <c r="AH544" s="6"/>
      <c r="AJ544" s="6"/>
      <c r="AK544" s="6"/>
      <c r="AM544" s="6"/>
    </row>
    <row r="545" spans="32:39" ht="9.9499999999999993" hidden="1" customHeight="1">
      <c r="AF545" s="6"/>
      <c r="AG545" s="6"/>
      <c r="AH545" s="6"/>
      <c r="AJ545" s="6"/>
      <c r="AK545" s="6"/>
      <c r="AM545" s="6"/>
    </row>
    <row r="546" spans="32:39" ht="9.9499999999999993" hidden="1" customHeight="1">
      <c r="AF546" s="6"/>
      <c r="AG546" s="6"/>
      <c r="AH546" s="6"/>
      <c r="AJ546" s="6"/>
      <c r="AK546" s="6"/>
      <c r="AM546" s="6"/>
    </row>
    <row r="547" spans="32:39" ht="9.9499999999999993" hidden="1" customHeight="1">
      <c r="AF547" s="6"/>
      <c r="AG547" s="6"/>
      <c r="AH547" s="6"/>
      <c r="AJ547" s="6"/>
      <c r="AK547" s="6"/>
      <c r="AM547" s="6"/>
    </row>
    <row r="548" spans="32:39" ht="9.9499999999999993" hidden="1" customHeight="1">
      <c r="AF548" s="6"/>
      <c r="AG548" s="6"/>
      <c r="AH548" s="6"/>
      <c r="AJ548" s="6"/>
      <c r="AK548" s="6"/>
      <c r="AM548" s="6"/>
    </row>
    <row r="549" spans="32:39" ht="9.9499999999999993" hidden="1" customHeight="1">
      <c r="AF549" s="6"/>
      <c r="AG549" s="6"/>
      <c r="AH549" s="6"/>
      <c r="AJ549" s="6"/>
      <c r="AK549" s="6"/>
      <c r="AM549" s="6"/>
    </row>
    <row r="550" spans="32:39" ht="9.9499999999999993" hidden="1" customHeight="1">
      <c r="AF550" s="6"/>
      <c r="AG550" s="6"/>
      <c r="AH550" s="6"/>
      <c r="AJ550" s="6"/>
      <c r="AK550" s="6"/>
      <c r="AM550" s="6"/>
    </row>
    <row r="551" spans="32:39" ht="9.9499999999999993" hidden="1" customHeight="1">
      <c r="AF551" s="6"/>
      <c r="AG551" s="6"/>
      <c r="AH551" s="6"/>
      <c r="AJ551" s="6"/>
      <c r="AK551" s="6"/>
      <c r="AM551" s="6"/>
    </row>
    <row r="552" spans="32:39" ht="9.9499999999999993" hidden="1" customHeight="1">
      <c r="AF552" s="6"/>
      <c r="AG552" s="6"/>
      <c r="AH552" s="6"/>
      <c r="AJ552" s="6"/>
      <c r="AK552" s="6"/>
      <c r="AM552" s="6"/>
    </row>
    <row r="553" spans="32:39" ht="9.9499999999999993" hidden="1" customHeight="1">
      <c r="AF553" s="6"/>
      <c r="AG553" s="6"/>
      <c r="AH553" s="6"/>
      <c r="AJ553" s="6"/>
      <c r="AK553" s="6"/>
      <c r="AM553" s="6"/>
    </row>
    <row r="554" spans="32:39" ht="9.9499999999999993" hidden="1" customHeight="1">
      <c r="AF554" s="6"/>
      <c r="AG554" s="6"/>
      <c r="AH554" s="6"/>
      <c r="AJ554" s="6"/>
      <c r="AK554" s="6"/>
      <c r="AM554" s="6"/>
    </row>
    <row r="555" spans="32:39" ht="9.9499999999999993" hidden="1" customHeight="1">
      <c r="AF555" s="6"/>
      <c r="AG555" s="6"/>
      <c r="AH555" s="6"/>
      <c r="AJ555" s="6"/>
      <c r="AK555" s="6"/>
      <c r="AM555" s="6"/>
    </row>
    <row r="556" spans="32:39" ht="9.9499999999999993" hidden="1" customHeight="1">
      <c r="AF556" s="6"/>
      <c r="AG556" s="6"/>
      <c r="AH556" s="6"/>
      <c r="AJ556" s="6"/>
      <c r="AK556" s="6"/>
      <c r="AM556" s="6"/>
    </row>
    <row r="557" spans="32:39" ht="9.9499999999999993" hidden="1" customHeight="1">
      <c r="AF557" s="6"/>
      <c r="AG557" s="6"/>
      <c r="AH557" s="6"/>
      <c r="AJ557" s="6"/>
      <c r="AK557" s="6"/>
      <c r="AM557" s="6"/>
    </row>
    <row r="558" spans="32:39" ht="9.9499999999999993" hidden="1" customHeight="1">
      <c r="AF558" s="6"/>
      <c r="AG558" s="6"/>
      <c r="AH558" s="6"/>
      <c r="AJ558" s="6"/>
      <c r="AK558" s="6"/>
      <c r="AM558" s="6"/>
    </row>
    <row r="559" spans="32:39" ht="9.9499999999999993" hidden="1" customHeight="1">
      <c r="AF559" s="6"/>
      <c r="AG559" s="6"/>
      <c r="AH559" s="6"/>
      <c r="AJ559" s="6"/>
      <c r="AK559" s="6"/>
      <c r="AM559" s="6"/>
    </row>
    <row r="560" spans="32:39" ht="9.9499999999999993" hidden="1" customHeight="1">
      <c r="AF560" s="6"/>
      <c r="AG560" s="6"/>
      <c r="AH560" s="6"/>
      <c r="AJ560" s="6"/>
      <c r="AK560" s="6"/>
      <c r="AM560" s="6"/>
    </row>
    <row r="561" spans="32:39" ht="9.9499999999999993" hidden="1" customHeight="1">
      <c r="AF561" s="6"/>
      <c r="AG561" s="6"/>
      <c r="AH561" s="6"/>
      <c r="AJ561" s="6"/>
      <c r="AK561" s="6"/>
      <c r="AM561" s="6"/>
    </row>
    <row r="562" spans="32:39" ht="9.9499999999999993" hidden="1" customHeight="1">
      <c r="AF562" s="6"/>
      <c r="AG562" s="6"/>
      <c r="AH562" s="6"/>
      <c r="AJ562" s="6"/>
      <c r="AK562" s="6"/>
      <c r="AM562" s="6"/>
    </row>
    <row r="563" spans="32:39" ht="9.9499999999999993" hidden="1" customHeight="1">
      <c r="AF563" s="6"/>
      <c r="AG563" s="6"/>
      <c r="AH563" s="6"/>
      <c r="AJ563" s="6"/>
      <c r="AK563" s="6"/>
      <c r="AM563" s="6"/>
    </row>
    <row r="564" spans="32:39" ht="9.9499999999999993" hidden="1" customHeight="1">
      <c r="AF564" s="6"/>
      <c r="AG564" s="6"/>
      <c r="AH564" s="6"/>
      <c r="AJ564" s="6"/>
      <c r="AK564" s="6"/>
      <c r="AM564" s="6"/>
    </row>
    <row r="565" spans="32:39" ht="9.9499999999999993" hidden="1" customHeight="1">
      <c r="AF565" s="6"/>
      <c r="AG565" s="6"/>
      <c r="AH565" s="6"/>
      <c r="AJ565" s="6"/>
      <c r="AK565" s="6"/>
      <c r="AM565" s="6"/>
    </row>
    <row r="566" spans="32:39" ht="9.9499999999999993" hidden="1" customHeight="1">
      <c r="AF566" s="6"/>
      <c r="AG566" s="6"/>
      <c r="AH566" s="6"/>
      <c r="AJ566" s="6"/>
      <c r="AK566" s="6"/>
      <c r="AM566" s="6"/>
    </row>
    <row r="567" spans="32:39" ht="9.9499999999999993" hidden="1" customHeight="1">
      <c r="AF567" s="6"/>
      <c r="AG567" s="6"/>
      <c r="AH567" s="6"/>
      <c r="AJ567" s="6"/>
      <c r="AK567" s="6"/>
      <c r="AM567" s="6"/>
    </row>
    <row r="568" spans="32:39" ht="9.9499999999999993" hidden="1" customHeight="1">
      <c r="AF568" s="6"/>
      <c r="AG568" s="6"/>
      <c r="AH568" s="6"/>
      <c r="AJ568" s="6"/>
      <c r="AK568" s="6"/>
      <c r="AM568" s="6"/>
    </row>
    <row r="569" spans="32:39" ht="9.9499999999999993" hidden="1" customHeight="1">
      <c r="AF569" s="6"/>
      <c r="AG569" s="6"/>
      <c r="AH569" s="6"/>
      <c r="AJ569" s="6"/>
      <c r="AK569" s="6"/>
      <c r="AM569" s="6"/>
    </row>
    <row r="570" spans="32:39" ht="9.9499999999999993" hidden="1" customHeight="1">
      <c r="AF570" s="6"/>
      <c r="AG570" s="6"/>
      <c r="AH570" s="6"/>
      <c r="AJ570" s="6"/>
      <c r="AK570" s="6"/>
      <c r="AM570" s="6"/>
    </row>
    <row r="571" spans="32:39" ht="9.9499999999999993" hidden="1" customHeight="1">
      <c r="AF571" s="6"/>
      <c r="AG571" s="6"/>
      <c r="AH571" s="6"/>
      <c r="AJ571" s="6"/>
      <c r="AK571" s="6"/>
      <c r="AM571" s="6"/>
    </row>
    <row r="572" spans="32:39" ht="9.9499999999999993" hidden="1" customHeight="1">
      <c r="AF572" s="6"/>
      <c r="AG572" s="6"/>
      <c r="AH572" s="6"/>
      <c r="AJ572" s="6"/>
      <c r="AK572" s="6"/>
      <c r="AM572" s="6"/>
    </row>
    <row r="573" spans="32:39" ht="9.9499999999999993" hidden="1" customHeight="1">
      <c r="AF573" s="6"/>
      <c r="AG573" s="6"/>
      <c r="AH573" s="6"/>
      <c r="AJ573" s="6"/>
      <c r="AK573" s="6"/>
      <c r="AM573" s="6"/>
    </row>
    <row r="574" spans="32:39" ht="9.9499999999999993" hidden="1" customHeight="1">
      <c r="AF574" s="6"/>
      <c r="AG574" s="6"/>
      <c r="AH574" s="6"/>
      <c r="AJ574" s="6"/>
      <c r="AK574" s="6"/>
      <c r="AM574" s="6"/>
    </row>
    <row r="575" spans="32:39" ht="9.9499999999999993" hidden="1" customHeight="1">
      <c r="AF575" s="6"/>
      <c r="AG575" s="6"/>
      <c r="AH575" s="6"/>
      <c r="AJ575" s="6"/>
      <c r="AK575" s="6"/>
      <c r="AM575" s="6"/>
    </row>
    <row r="576" spans="32:39" ht="9.9499999999999993" hidden="1" customHeight="1">
      <c r="AF576" s="6"/>
      <c r="AG576" s="6"/>
      <c r="AH576" s="6"/>
      <c r="AJ576" s="6"/>
      <c r="AK576" s="6"/>
      <c r="AM576" s="6"/>
    </row>
    <row r="577" spans="32:39" ht="9.9499999999999993" hidden="1" customHeight="1">
      <c r="AF577" s="6"/>
      <c r="AG577" s="6"/>
      <c r="AH577" s="6"/>
      <c r="AJ577" s="6"/>
      <c r="AK577" s="6"/>
      <c r="AM577" s="6"/>
    </row>
    <row r="578" spans="32:39" ht="9.9499999999999993" hidden="1" customHeight="1">
      <c r="AF578" s="6"/>
      <c r="AG578" s="6"/>
      <c r="AH578" s="6"/>
      <c r="AJ578" s="6"/>
      <c r="AK578" s="6"/>
      <c r="AM578" s="6"/>
    </row>
    <row r="579" spans="32:39" ht="9.9499999999999993" hidden="1" customHeight="1">
      <c r="AF579" s="6"/>
      <c r="AG579" s="6"/>
      <c r="AH579" s="6"/>
      <c r="AJ579" s="6"/>
      <c r="AK579" s="6"/>
      <c r="AM579" s="6"/>
    </row>
    <row r="580" spans="32:39" ht="9.9499999999999993" hidden="1" customHeight="1">
      <c r="AF580" s="6"/>
      <c r="AG580" s="6"/>
      <c r="AH580" s="6"/>
      <c r="AJ580" s="6"/>
      <c r="AK580" s="6"/>
      <c r="AM580" s="6"/>
    </row>
    <row r="581" spans="32:39" ht="9.9499999999999993" hidden="1" customHeight="1">
      <c r="AF581" s="6"/>
      <c r="AG581" s="6"/>
      <c r="AH581" s="6"/>
      <c r="AJ581" s="6"/>
      <c r="AK581" s="6"/>
      <c r="AM581" s="6"/>
    </row>
    <row r="582" spans="32:39" ht="9.9499999999999993" hidden="1" customHeight="1">
      <c r="AF582" s="6"/>
      <c r="AG582" s="6"/>
      <c r="AH582" s="6"/>
      <c r="AJ582" s="6"/>
      <c r="AK582" s="6"/>
      <c r="AM582" s="6"/>
    </row>
    <row r="583" spans="32:39" ht="9.9499999999999993" hidden="1" customHeight="1">
      <c r="AF583" s="6"/>
      <c r="AG583" s="6"/>
      <c r="AH583" s="6"/>
      <c r="AJ583" s="6"/>
      <c r="AK583" s="6"/>
      <c r="AM583" s="6"/>
    </row>
    <row r="584" spans="32:39" ht="9.9499999999999993" hidden="1" customHeight="1">
      <c r="AF584" s="6"/>
      <c r="AG584" s="6"/>
      <c r="AH584" s="6"/>
      <c r="AJ584" s="6"/>
      <c r="AK584" s="6"/>
      <c r="AM584" s="6"/>
    </row>
    <row r="585" spans="32:39" ht="9.9499999999999993" hidden="1" customHeight="1">
      <c r="AF585" s="6"/>
      <c r="AG585" s="6"/>
      <c r="AH585" s="6"/>
      <c r="AJ585" s="6"/>
      <c r="AK585" s="6"/>
      <c r="AM585" s="6"/>
    </row>
    <row r="586" spans="32:39" ht="9.9499999999999993" hidden="1" customHeight="1">
      <c r="AF586" s="6"/>
      <c r="AG586" s="6"/>
      <c r="AH586" s="6"/>
      <c r="AJ586" s="6"/>
      <c r="AK586" s="6"/>
      <c r="AM586" s="6"/>
    </row>
    <row r="587" spans="32:39" ht="9.9499999999999993" hidden="1" customHeight="1">
      <c r="AF587" s="6"/>
      <c r="AG587" s="6"/>
      <c r="AH587" s="6"/>
      <c r="AJ587" s="6"/>
      <c r="AK587" s="6"/>
      <c r="AM587" s="6"/>
    </row>
    <row r="588" spans="32:39" ht="9.9499999999999993" hidden="1" customHeight="1">
      <c r="AF588" s="6"/>
      <c r="AG588" s="6"/>
      <c r="AH588" s="6"/>
      <c r="AJ588" s="6"/>
      <c r="AK588" s="6"/>
      <c r="AM588" s="6"/>
    </row>
    <row r="589" spans="32:39" ht="9.9499999999999993" hidden="1" customHeight="1">
      <c r="AF589" s="6"/>
      <c r="AG589" s="6"/>
      <c r="AH589" s="6"/>
      <c r="AJ589" s="6"/>
      <c r="AK589" s="6"/>
      <c r="AM589" s="6"/>
    </row>
    <row r="590" spans="32:39" ht="9.9499999999999993" hidden="1" customHeight="1">
      <c r="AF590" s="6"/>
      <c r="AG590" s="6"/>
      <c r="AH590" s="6"/>
      <c r="AJ590" s="6"/>
      <c r="AK590" s="6"/>
      <c r="AM590" s="6"/>
    </row>
    <row r="591" spans="32:39" ht="9.9499999999999993" hidden="1" customHeight="1">
      <c r="AF591" s="6"/>
      <c r="AG591" s="6"/>
      <c r="AH591" s="6"/>
      <c r="AJ591" s="6"/>
      <c r="AK591" s="6"/>
      <c r="AM591" s="6"/>
    </row>
    <row r="592" spans="32:39" ht="9.9499999999999993" hidden="1" customHeight="1">
      <c r="AF592" s="6"/>
      <c r="AG592" s="6"/>
      <c r="AH592" s="6"/>
      <c r="AJ592" s="6"/>
      <c r="AK592" s="6"/>
      <c r="AM592" s="6"/>
    </row>
    <row r="593" spans="32:39" ht="9.9499999999999993" hidden="1" customHeight="1">
      <c r="AF593" s="6"/>
      <c r="AG593" s="6"/>
      <c r="AH593" s="6"/>
      <c r="AJ593" s="6"/>
      <c r="AK593" s="6"/>
      <c r="AM593" s="6"/>
    </row>
    <row r="594" spans="32:39" ht="9.9499999999999993" hidden="1" customHeight="1">
      <c r="AF594" s="6"/>
      <c r="AG594" s="6"/>
      <c r="AH594" s="6"/>
      <c r="AJ594" s="6"/>
      <c r="AK594" s="6"/>
      <c r="AM594" s="6"/>
    </row>
    <row r="595" spans="32:39" ht="9.9499999999999993" hidden="1" customHeight="1">
      <c r="AF595" s="6"/>
      <c r="AG595" s="6"/>
      <c r="AH595" s="6"/>
      <c r="AJ595" s="6"/>
      <c r="AK595" s="6"/>
      <c r="AM595" s="6"/>
    </row>
    <row r="596" spans="32:39" ht="9.9499999999999993" hidden="1" customHeight="1">
      <c r="AF596" s="6"/>
      <c r="AG596" s="6"/>
      <c r="AH596" s="6"/>
      <c r="AJ596" s="6"/>
      <c r="AK596" s="6"/>
      <c r="AM596" s="6"/>
    </row>
    <row r="597" spans="32:39" ht="9.9499999999999993" hidden="1" customHeight="1">
      <c r="AF597" s="6"/>
      <c r="AG597" s="6"/>
      <c r="AH597" s="6"/>
      <c r="AJ597" s="6"/>
      <c r="AK597" s="6"/>
      <c r="AM597" s="6"/>
    </row>
    <row r="598" spans="32:39" ht="9.9499999999999993" hidden="1" customHeight="1">
      <c r="AF598" s="6"/>
      <c r="AG598" s="6"/>
      <c r="AH598" s="6"/>
      <c r="AJ598" s="6"/>
      <c r="AK598" s="6"/>
      <c r="AM598" s="6"/>
    </row>
    <row r="599" spans="32:39" ht="9.9499999999999993" hidden="1" customHeight="1">
      <c r="AF599" s="6"/>
      <c r="AG599" s="6"/>
      <c r="AH599" s="6"/>
      <c r="AJ599" s="6"/>
      <c r="AK599" s="6"/>
      <c r="AM599" s="6"/>
    </row>
    <row r="600" spans="32:39" ht="9.9499999999999993" hidden="1" customHeight="1">
      <c r="AF600" s="6"/>
      <c r="AG600" s="6"/>
      <c r="AH600" s="6"/>
      <c r="AJ600" s="6"/>
      <c r="AK600" s="6"/>
      <c r="AM600" s="6"/>
    </row>
    <row r="601" spans="32:39" ht="9.9499999999999993" hidden="1" customHeight="1">
      <c r="AF601" s="6"/>
      <c r="AG601" s="6"/>
      <c r="AH601" s="6"/>
      <c r="AJ601" s="6"/>
      <c r="AK601" s="6"/>
      <c r="AM601" s="6"/>
    </row>
    <row r="602" spans="32:39" ht="9.9499999999999993" hidden="1" customHeight="1">
      <c r="AF602" s="6"/>
      <c r="AG602" s="6"/>
      <c r="AH602" s="6"/>
      <c r="AJ602" s="6"/>
      <c r="AK602" s="6"/>
      <c r="AM602" s="6"/>
    </row>
    <row r="603" spans="32:39" ht="9.9499999999999993" hidden="1" customHeight="1">
      <c r="AF603" s="6"/>
      <c r="AG603" s="6"/>
      <c r="AH603" s="6"/>
      <c r="AJ603" s="6"/>
      <c r="AK603" s="6"/>
      <c r="AM603" s="6"/>
    </row>
    <row r="604" spans="32:39" ht="9.9499999999999993" hidden="1" customHeight="1">
      <c r="AF604" s="6"/>
      <c r="AG604" s="6"/>
      <c r="AH604" s="6"/>
      <c r="AJ604" s="6"/>
      <c r="AK604" s="6"/>
      <c r="AM604" s="6"/>
    </row>
    <row r="605" spans="32:39" ht="9.9499999999999993" hidden="1" customHeight="1">
      <c r="AF605" s="6"/>
      <c r="AG605" s="6"/>
      <c r="AH605" s="6"/>
      <c r="AJ605" s="6"/>
      <c r="AK605" s="6"/>
      <c r="AM605" s="6"/>
    </row>
    <row r="606" spans="32:39" ht="9.9499999999999993" hidden="1" customHeight="1">
      <c r="AF606" s="6"/>
      <c r="AG606" s="6"/>
      <c r="AH606" s="6"/>
      <c r="AJ606" s="6"/>
      <c r="AK606" s="6"/>
      <c r="AM606" s="6"/>
    </row>
    <row r="607" spans="32:39" ht="9.9499999999999993" hidden="1" customHeight="1">
      <c r="AF607" s="6"/>
      <c r="AG607" s="6"/>
      <c r="AH607" s="6"/>
      <c r="AJ607" s="6"/>
      <c r="AK607" s="6"/>
      <c r="AM607" s="6"/>
    </row>
    <row r="608" spans="32:39" ht="9.9499999999999993" hidden="1" customHeight="1">
      <c r="AF608" s="6"/>
      <c r="AG608" s="6"/>
      <c r="AH608" s="6"/>
      <c r="AJ608" s="6"/>
      <c r="AK608" s="6"/>
      <c r="AM608" s="6"/>
    </row>
    <row r="609" spans="32:39" ht="9.9499999999999993" hidden="1" customHeight="1">
      <c r="AF609" s="6"/>
      <c r="AG609" s="6"/>
      <c r="AH609" s="6"/>
      <c r="AJ609" s="6"/>
      <c r="AK609" s="6"/>
      <c r="AM609" s="6"/>
    </row>
    <row r="610" spans="32:39" ht="9.9499999999999993" hidden="1" customHeight="1">
      <c r="AF610" s="6"/>
      <c r="AG610" s="6"/>
      <c r="AH610" s="6"/>
      <c r="AJ610" s="6"/>
      <c r="AK610" s="6"/>
      <c r="AM610" s="6"/>
    </row>
    <row r="611" spans="32:39" ht="9.9499999999999993" hidden="1" customHeight="1">
      <c r="AF611" s="6"/>
      <c r="AG611" s="6"/>
      <c r="AH611" s="6"/>
      <c r="AJ611" s="6"/>
      <c r="AK611" s="6"/>
      <c r="AM611" s="6"/>
    </row>
    <row r="612" spans="32:39" ht="9.9499999999999993" hidden="1" customHeight="1">
      <c r="AF612" s="6"/>
      <c r="AG612" s="6"/>
      <c r="AH612" s="6"/>
      <c r="AJ612" s="6"/>
      <c r="AK612" s="6"/>
      <c r="AM612" s="6"/>
    </row>
    <row r="613" spans="32:39" ht="9.9499999999999993" hidden="1" customHeight="1">
      <c r="AF613" s="6"/>
      <c r="AG613" s="6"/>
      <c r="AH613" s="6"/>
      <c r="AJ613" s="6"/>
      <c r="AK613" s="6"/>
      <c r="AM613" s="6"/>
    </row>
    <row r="614" spans="32:39" ht="9.9499999999999993" hidden="1" customHeight="1">
      <c r="AF614" s="6"/>
      <c r="AG614" s="6"/>
      <c r="AH614" s="6"/>
      <c r="AJ614" s="6"/>
      <c r="AK614" s="6"/>
      <c r="AM614" s="6"/>
    </row>
    <row r="615" spans="32:39" ht="9.9499999999999993" hidden="1" customHeight="1">
      <c r="AF615" s="6"/>
      <c r="AG615" s="6"/>
      <c r="AH615" s="6"/>
      <c r="AJ615" s="6"/>
      <c r="AK615" s="6"/>
      <c r="AM615" s="6"/>
    </row>
    <row r="616" spans="32:39" ht="9.9499999999999993" hidden="1" customHeight="1">
      <c r="AF616" s="6"/>
      <c r="AG616" s="6"/>
      <c r="AH616" s="6"/>
      <c r="AJ616" s="6"/>
      <c r="AK616" s="6"/>
      <c r="AM616" s="6"/>
    </row>
    <row r="617" spans="32:39" ht="9.9499999999999993" hidden="1" customHeight="1">
      <c r="AF617" s="6"/>
      <c r="AG617" s="6"/>
      <c r="AH617" s="6"/>
      <c r="AJ617" s="6"/>
      <c r="AK617" s="6"/>
      <c r="AM617" s="6"/>
    </row>
    <row r="618" spans="32:39" ht="9.9499999999999993" hidden="1" customHeight="1">
      <c r="AF618" s="6"/>
      <c r="AG618" s="6"/>
      <c r="AH618" s="6"/>
      <c r="AJ618" s="6"/>
      <c r="AK618" s="6"/>
      <c r="AM618" s="6"/>
    </row>
    <row r="619" spans="32:39" ht="9.9499999999999993" hidden="1" customHeight="1">
      <c r="AF619" s="6"/>
      <c r="AG619" s="6"/>
      <c r="AH619" s="6"/>
      <c r="AJ619" s="6"/>
      <c r="AK619" s="6"/>
      <c r="AM619" s="6"/>
    </row>
    <row r="620" spans="32:39" ht="9.9499999999999993" hidden="1" customHeight="1">
      <c r="AF620" s="6"/>
      <c r="AG620" s="6"/>
      <c r="AH620" s="6"/>
      <c r="AJ620" s="6"/>
      <c r="AK620" s="6"/>
      <c r="AM620" s="6"/>
    </row>
    <row r="621" spans="32:39" ht="9.9499999999999993" hidden="1" customHeight="1">
      <c r="AF621" s="6"/>
      <c r="AG621" s="6"/>
      <c r="AH621" s="6"/>
      <c r="AJ621" s="6"/>
      <c r="AK621" s="6"/>
      <c r="AM621" s="6"/>
    </row>
    <row r="622" spans="32:39" ht="9.9499999999999993" hidden="1" customHeight="1">
      <c r="AF622" s="6"/>
      <c r="AG622" s="6"/>
      <c r="AH622" s="6"/>
      <c r="AJ622" s="6"/>
      <c r="AK622" s="6"/>
      <c r="AM622" s="6"/>
    </row>
    <row r="623" spans="32:39" ht="9.9499999999999993" hidden="1" customHeight="1">
      <c r="AF623" s="6"/>
      <c r="AG623" s="6"/>
      <c r="AH623" s="6"/>
      <c r="AJ623" s="6"/>
      <c r="AK623" s="6"/>
      <c r="AM623" s="6"/>
    </row>
    <row r="624" spans="32:39" ht="9.9499999999999993" hidden="1" customHeight="1">
      <c r="AF624" s="6"/>
      <c r="AG624" s="6"/>
      <c r="AH624" s="6"/>
      <c r="AJ624" s="6"/>
      <c r="AK624" s="6"/>
      <c r="AM624" s="6"/>
    </row>
    <row r="625" spans="32:39" ht="9.9499999999999993" hidden="1" customHeight="1">
      <c r="AF625" s="6"/>
      <c r="AG625" s="6"/>
      <c r="AH625" s="6"/>
      <c r="AJ625" s="6"/>
      <c r="AK625" s="6"/>
      <c r="AM625" s="6"/>
    </row>
    <row r="626" spans="32:39" ht="9.9499999999999993" hidden="1" customHeight="1">
      <c r="AF626" s="6"/>
      <c r="AG626" s="6"/>
      <c r="AH626" s="6"/>
      <c r="AJ626" s="6"/>
      <c r="AK626" s="6"/>
      <c r="AM626" s="6"/>
    </row>
    <row r="627" spans="32:39" ht="9.9499999999999993" hidden="1" customHeight="1">
      <c r="AF627" s="6"/>
      <c r="AG627" s="6"/>
      <c r="AH627" s="6"/>
      <c r="AJ627" s="6"/>
      <c r="AK627" s="6"/>
      <c r="AM627" s="6"/>
    </row>
    <row r="628" spans="32:39" ht="9.9499999999999993" hidden="1" customHeight="1">
      <c r="AF628" s="6"/>
      <c r="AG628" s="6"/>
      <c r="AH628" s="6"/>
      <c r="AJ628" s="6"/>
      <c r="AK628" s="6"/>
      <c r="AM628" s="6"/>
    </row>
    <row r="629" spans="32:39" ht="9.9499999999999993" hidden="1" customHeight="1">
      <c r="AF629" s="6"/>
      <c r="AG629" s="6"/>
      <c r="AH629" s="6"/>
      <c r="AJ629" s="6"/>
      <c r="AK629" s="6"/>
      <c r="AM629" s="6"/>
    </row>
    <row r="630" spans="32:39" ht="9.9499999999999993" hidden="1" customHeight="1">
      <c r="AF630" s="6"/>
      <c r="AG630" s="6"/>
      <c r="AH630" s="6"/>
      <c r="AJ630" s="6"/>
      <c r="AK630" s="6"/>
      <c r="AM630" s="6"/>
    </row>
    <row r="631" spans="32:39" ht="9.9499999999999993" hidden="1" customHeight="1">
      <c r="AF631" s="6"/>
      <c r="AG631" s="6"/>
      <c r="AH631" s="6"/>
      <c r="AJ631" s="6"/>
      <c r="AK631" s="6"/>
      <c r="AM631" s="6"/>
    </row>
    <row r="632" spans="32:39" ht="9.9499999999999993" hidden="1" customHeight="1">
      <c r="AF632" s="6"/>
      <c r="AG632" s="6"/>
      <c r="AH632" s="6"/>
      <c r="AJ632" s="6"/>
      <c r="AK632" s="6"/>
      <c r="AM632" s="6"/>
    </row>
    <row r="633" spans="32:39" ht="9.9499999999999993" hidden="1" customHeight="1">
      <c r="AF633" s="6"/>
      <c r="AG633" s="6"/>
      <c r="AH633" s="6"/>
      <c r="AJ633" s="6"/>
      <c r="AK633" s="6"/>
      <c r="AM633" s="6"/>
    </row>
    <row r="634" spans="32:39" ht="9.9499999999999993" hidden="1" customHeight="1">
      <c r="AF634" s="6"/>
      <c r="AG634" s="6"/>
      <c r="AH634" s="6"/>
      <c r="AJ634" s="6"/>
      <c r="AK634" s="6"/>
      <c r="AM634" s="6"/>
    </row>
    <row r="635" spans="32:39" ht="9.9499999999999993" hidden="1" customHeight="1">
      <c r="AF635" s="6"/>
      <c r="AG635" s="6"/>
      <c r="AH635" s="6"/>
      <c r="AJ635" s="6"/>
      <c r="AK635" s="6"/>
      <c r="AM635" s="6"/>
    </row>
    <row r="636" spans="32:39" ht="9.9499999999999993" hidden="1" customHeight="1">
      <c r="AF636" s="6"/>
      <c r="AG636" s="6"/>
      <c r="AH636" s="6"/>
      <c r="AJ636" s="6"/>
      <c r="AK636" s="6"/>
      <c r="AM636" s="6"/>
    </row>
    <row r="637" spans="32:39" ht="9.9499999999999993" hidden="1" customHeight="1">
      <c r="AF637" s="6"/>
      <c r="AG637" s="6"/>
      <c r="AH637" s="6"/>
      <c r="AJ637" s="6"/>
      <c r="AK637" s="6"/>
      <c r="AM637" s="6"/>
    </row>
    <row r="638" spans="32:39" ht="9.9499999999999993" hidden="1" customHeight="1">
      <c r="AF638" s="6"/>
      <c r="AG638" s="6"/>
      <c r="AH638" s="6"/>
      <c r="AJ638" s="6"/>
      <c r="AK638" s="6"/>
      <c r="AM638" s="6"/>
    </row>
    <row r="639" spans="32:39" ht="9.9499999999999993" hidden="1" customHeight="1">
      <c r="AF639" s="6"/>
      <c r="AG639" s="6"/>
      <c r="AH639" s="6"/>
      <c r="AJ639" s="6"/>
      <c r="AK639" s="6"/>
      <c r="AM639" s="6"/>
    </row>
    <row r="640" spans="32:39" ht="9.9499999999999993" hidden="1" customHeight="1">
      <c r="AF640" s="6"/>
      <c r="AG640" s="6"/>
      <c r="AH640" s="6"/>
      <c r="AJ640" s="6"/>
      <c r="AK640" s="6"/>
      <c r="AM640" s="6"/>
    </row>
    <row r="641" spans="32:39" ht="9.9499999999999993" hidden="1" customHeight="1">
      <c r="AF641" s="6"/>
      <c r="AG641" s="6"/>
      <c r="AH641" s="6"/>
      <c r="AJ641" s="6"/>
      <c r="AK641" s="6"/>
      <c r="AM641" s="6"/>
    </row>
    <row r="642" spans="32:39" ht="9.9499999999999993" hidden="1" customHeight="1">
      <c r="AF642" s="6"/>
      <c r="AG642" s="6"/>
      <c r="AH642" s="6"/>
      <c r="AJ642" s="6"/>
      <c r="AK642" s="6"/>
    </row>
    <row r="643" spans="32:39" ht="9.9499999999999993" hidden="1" customHeight="1">
      <c r="AF643" s="6"/>
      <c r="AG643" s="6"/>
      <c r="AH643" s="6"/>
      <c r="AJ643" s="6"/>
      <c r="AK643" s="6"/>
    </row>
    <row r="644" spans="32:39" ht="9.9499999999999993" hidden="1" customHeight="1">
      <c r="AF644" s="6"/>
      <c r="AG644" s="6"/>
      <c r="AH644" s="6"/>
      <c r="AJ644" s="6"/>
      <c r="AK644" s="6"/>
    </row>
    <row r="645" spans="32:39" ht="9.9499999999999993" hidden="1" customHeight="1">
      <c r="AF645" s="6"/>
      <c r="AG645" s="6"/>
      <c r="AH645" s="6"/>
      <c r="AJ645" s="6"/>
      <c r="AK645" s="6"/>
    </row>
    <row r="646" spans="32:39" ht="9.9499999999999993" hidden="1" customHeight="1">
      <c r="AF646" s="6"/>
      <c r="AG646" s="6"/>
      <c r="AH646" s="6"/>
      <c r="AJ646" s="6"/>
      <c r="AK646" s="6"/>
    </row>
    <row r="647" spans="32:39" ht="9.9499999999999993" hidden="1" customHeight="1">
      <c r="AF647" s="6"/>
      <c r="AG647" s="6"/>
      <c r="AH647" s="6"/>
      <c r="AJ647" s="6"/>
      <c r="AK647" s="6"/>
    </row>
    <row r="648" spans="32:39" ht="9.9499999999999993" hidden="1" customHeight="1">
      <c r="AF648" s="6"/>
      <c r="AG648" s="6"/>
      <c r="AH648" s="6"/>
      <c r="AJ648" s="6"/>
      <c r="AK648" s="6"/>
    </row>
    <row r="649" spans="32:39" ht="9.9499999999999993" hidden="1" customHeight="1">
      <c r="AF649" s="6"/>
      <c r="AG649" s="6"/>
      <c r="AH649" s="6"/>
      <c r="AJ649" s="6"/>
      <c r="AK649" s="6"/>
    </row>
    <row r="650" spans="32:39" ht="9.9499999999999993" hidden="1" customHeight="1">
      <c r="AF650" s="6"/>
      <c r="AG650" s="6"/>
      <c r="AH650" s="6"/>
      <c r="AJ650" s="6"/>
      <c r="AK650" s="6"/>
    </row>
    <row r="651" spans="32:39" ht="9.9499999999999993" hidden="1" customHeight="1">
      <c r="AF651" s="6"/>
      <c r="AG651" s="6"/>
      <c r="AH651" s="6"/>
      <c r="AJ651" s="6"/>
      <c r="AK651" s="6"/>
    </row>
    <row r="652" spans="32:39" ht="9.9499999999999993" hidden="1" customHeight="1">
      <c r="AF652" s="6"/>
      <c r="AG652" s="6"/>
      <c r="AH652" s="6"/>
      <c r="AJ652" s="6"/>
      <c r="AK652" s="6"/>
    </row>
    <row r="653" spans="32:39" ht="9.9499999999999993" hidden="1" customHeight="1">
      <c r="AF653" s="6"/>
      <c r="AG653" s="6"/>
      <c r="AH653" s="6"/>
      <c r="AJ653" s="6"/>
      <c r="AK653" s="6"/>
    </row>
    <row r="654" spans="32:39" ht="9.9499999999999993" hidden="1" customHeight="1">
      <c r="AF654" s="6"/>
      <c r="AG654" s="6"/>
      <c r="AH654" s="6"/>
      <c r="AJ654" s="6"/>
      <c r="AK654" s="6"/>
    </row>
    <row r="655" spans="32:39" ht="9.9499999999999993" hidden="1" customHeight="1">
      <c r="AF655" s="6"/>
      <c r="AG655" s="6"/>
      <c r="AH655" s="6"/>
      <c r="AJ655" s="6"/>
      <c r="AK655" s="6"/>
    </row>
    <row r="656" spans="32:39" ht="9.9499999999999993" hidden="1" customHeight="1">
      <c r="AF656" s="6"/>
      <c r="AG656" s="6"/>
      <c r="AH656" s="6"/>
      <c r="AJ656" s="6"/>
      <c r="AK656" s="6"/>
    </row>
    <row r="657" spans="32:37" ht="9.9499999999999993" hidden="1" customHeight="1">
      <c r="AF657" s="6"/>
      <c r="AG657" s="6"/>
      <c r="AH657" s="6"/>
      <c r="AJ657" s="6"/>
      <c r="AK657" s="6"/>
    </row>
    <row r="658" spans="32:37" ht="9.9499999999999993" hidden="1" customHeight="1">
      <c r="AF658" s="6"/>
      <c r="AG658" s="6"/>
      <c r="AH658" s="6"/>
      <c r="AJ658" s="6"/>
      <c r="AK658" s="6"/>
    </row>
    <row r="659" spans="32:37" ht="9.9499999999999993" hidden="1" customHeight="1">
      <c r="AF659" s="6"/>
      <c r="AG659" s="6"/>
      <c r="AH659" s="6"/>
      <c r="AJ659" s="6"/>
      <c r="AK659" s="6"/>
    </row>
    <row r="660" spans="32:37" ht="9.9499999999999993" hidden="1" customHeight="1">
      <c r="AF660" s="6"/>
      <c r="AG660" s="6"/>
      <c r="AH660" s="6"/>
      <c r="AJ660" s="6"/>
      <c r="AK660" s="6"/>
    </row>
    <row r="661" spans="32:37" ht="9.9499999999999993" hidden="1" customHeight="1">
      <c r="AF661" s="6"/>
      <c r="AG661" s="6"/>
      <c r="AH661" s="6"/>
      <c r="AJ661" s="6"/>
      <c r="AK661" s="6"/>
    </row>
    <row r="662" spans="32:37" ht="9.9499999999999993" hidden="1" customHeight="1">
      <c r="AF662" s="6"/>
      <c r="AG662" s="6"/>
      <c r="AH662" s="6"/>
      <c r="AJ662" s="6"/>
      <c r="AK662" s="6"/>
    </row>
    <row r="663" spans="32:37" ht="9.9499999999999993" hidden="1" customHeight="1">
      <c r="AF663" s="6"/>
      <c r="AG663" s="6"/>
      <c r="AH663" s="6"/>
      <c r="AJ663" s="6"/>
      <c r="AK663" s="6"/>
    </row>
    <row r="664" spans="32:37" ht="9.9499999999999993" hidden="1" customHeight="1">
      <c r="AF664" s="6"/>
      <c r="AG664" s="6"/>
      <c r="AH664" s="6"/>
      <c r="AJ664" s="6"/>
      <c r="AK664" s="6"/>
    </row>
    <row r="665" spans="32:37" ht="9.9499999999999993" hidden="1" customHeight="1">
      <c r="AF665" s="6"/>
      <c r="AG665" s="6"/>
      <c r="AH665" s="6"/>
      <c r="AJ665" s="6"/>
      <c r="AK665" s="6"/>
    </row>
    <row r="666" spans="32:37" ht="9.9499999999999993" hidden="1" customHeight="1">
      <c r="AF666" s="6"/>
      <c r="AG666" s="6"/>
      <c r="AH666" s="6"/>
      <c r="AJ666" s="6"/>
      <c r="AK666" s="6"/>
    </row>
    <row r="667" spans="32:37" ht="9.9499999999999993" hidden="1" customHeight="1">
      <c r="AF667" s="6"/>
      <c r="AG667" s="6"/>
      <c r="AH667" s="6"/>
      <c r="AJ667" s="6"/>
      <c r="AK667" s="6"/>
    </row>
    <row r="668" spans="32:37" ht="9.9499999999999993" hidden="1" customHeight="1">
      <c r="AF668" s="6"/>
      <c r="AG668" s="6"/>
      <c r="AH668" s="6"/>
      <c r="AJ668" s="6"/>
      <c r="AK668" s="6"/>
    </row>
    <row r="669" spans="32:37" ht="9.9499999999999993" hidden="1" customHeight="1">
      <c r="AF669" s="6"/>
      <c r="AG669" s="6"/>
      <c r="AH669" s="6"/>
      <c r="AJ669" s="6"/>
      <c r="AK669" s="6"/>
    </row>
    <row r="670" spans="32:37" ht="9.9499999999999993" hidden="1" customHeight="1">
      <c r="AF670" s="6"/>
      <c r="AG670" s="6"/>
      <c r="AH670" s="6"/>
      <c r="AJ670" s="6"/>
      <c r="AK670" s="6"/>
    </row>
    <row r="671" spans="32:37" ht="9.9499999999999993" hidden="1" customHeight="1">
      <c r="AF671" s="6"/>
      <c r="AG671" s="6"/>
      <c r="AH671" s="6"/>
      <c r="AJ671" s="6"/>
      <c r="AK671" s="6"/>
    </row>
    <row r="672" spans="32:37" ht="9.9499999999999993" hidden="1" customHeight="1">
      <c r="AF672" s="6"/>
      <c r="AG672" s="6"/>
      <c r="AH672" s="6"/>
      <c r="AJ672" s="6"/>
      <c r="AK672" s="6"/>
    </row>
    <row r="673" spans="32:37" ht="9.9499999999999993" hidden="1" customHeight="1">
      <c r="AF673" s="6"/>
      <c r="AG673" s="6"/>
      <c r="AH673" s="6"/>
      <c r="AJ673" s="6"/>
      <c r="AK673" s="6"/>
    </row>
    <row r="674" spans="32:37" ht="9.9499999999999993" hidden="1" customHeight="1">
      <c r="AF674" s="6"/>
      <c r="AG674" s="6"/>
      <c r="AH674" s="6"/>
      <c r="AJ674" s="6"/>
      <c r="AK674" s="6"/>
    </row>
    <row r="675" spans="32:37" ht="9.9499999999999993" hidden="1" customHeight="1">
      <c r="AF675" s="6"/>
      <c r="AG675" s="6"/>
      <c r="AH675" s="6"/>
      <c r="AJ675" s="6"/>
      <c r="AK675" s="6"/>
    </row>
    <row r="676" spans="32:37" ht="9.9499999999999993" hidden="1" customHeight="1">
      <c r="AF676" s="6"/>
      <c r="AG676" s="6"/>
      <c r="AH676" s="6"/>
      <c r="AJ676" s="6"/>
      <c r="AK676" s="6"/>
    </row>
    <row r="677" spans="32:37" ht="9.9499999999999993" hidden="1" customHeight="1">
      <c r="AF677" s="6"/>
      <c r="AG677" s="6"/>
      <c r="AH677" s="6"/>
      <c r="AJ677" s="6"/>
      <c r="AK677" s="6"/>
    </row>
    <row r="678" spans="32:37" ht="9.9499999999999993" hidden="1" customHeight="1">
      <c r="AF678" s="6"/>
      <c r="AG678" s="6"/>
      <c r="AH678" s="6"/>
      <c r="AJ678" s="6"/>
      <c r="AK678" s="6"/>
    </row>
    <row r="679" spans="32:37" ht="9.9499999999999993" hidden="1" customHeight="1">
      <c r="AF679" s="6"/>
      <c r="AG679" s="6"/>
      <c r="AH679" s="6"/>
      <c r="AJ679" s="6"/>
      <c r="AK679" s="6"/>
    </row>
    <row r="680" spans="32:37" ht="9.9499999999999993" hidden="1" customHeight="1">
      <c r="AF680" s="6"/>
      <c r="AG680" s="6"/>
      <c r="AH680" s="6"/>
      <c r="AJ680" s="6"/>
      <c r="AK680" s="6"/>
    </row>
    <row r="681" spans="32:37" ht="9.9499999999999993" hidden="1" customHeight="1">
      <c r="AF681" s="6"/>
      <c r="AG681" s="6"/>
      <c r="AH681" s="6"/>
      <c r="AJ681" s="6"/>
      <c r="AK681" s="6"/>
    </row>
    <row r="682" spans="32:37" ht="9.9499999999999993" hidden="1" customHeight="1">
      <c r="AF682" s="6"/>
      <c r="AG682" s="6"/>
      <c r="AH682" s="6"/>
      <c r="AJ682" s="6"/>
      <c r="AK682" s="6"/>
    </row>
    <row r="683" spans="32:37" ht="9.9499999999999993" hidden="1" customHeight="1">
      <c r="AF683" s="6"/>
      <c r="AG683" s="6"/>
      <c r="AH683" s="6"/>
      <c r="AJ683" s="6"/>
      <c r="AK683" s="6"/>
    </row>
    <row r="684" spans="32:37" ht="9.9499999999999993" hidden="1" customHeight="1">
      <c r="AF684" s="6"/>
      <c r="AG684" s="6"/>
      <c r="AH684" s="6"/>
      <c r="AJ684" s="6"/>
      <c r="AK684" s="6"/>
    </row>
    <row r="685" spans="32:37" ht="9.9499999999999993" hidden="1" customHeight="1">
      <c r="AF685" s="6"/>
      <c r="AG685" s="6"/>
      <c r="AH685" s="6"/>
      <c r="AJ685" s="6"/>
      <c r="AK685" s="6"/>
    </row>
    <row r="686" spans="32:37" ht="9.9499999999999993" hidden="1" customHeight="1">
      <c r="AF686" s="6"/>
      <c r="AG686" s="6"/>
      <c r="AH686" s="6"/>
      <c r="AJ686" s="6"/>
      <c r="AK686" s="6"/>
    </row>
    <row r="687" spans="32:37" ht="9.9499999999999993" hidden="1" customHeight="1">
      <c r="AF687" s="6"/>
      <c r="AG687" s="6"/>
      <c r="AH687" s="6"/>
      <c r="AJ687" s="6"/>
      <c r="AK687" s="6"/>
    </row>
    <row r="688" spans="32:37" ht="9.9499999999999993" hidden="1" customHeight="1">
      <c r="AF688" s="6"/>
      <c r="AG688" s="6"/>
      <c r="AH688" s="6"/>
      <c r="AJ688" s="6"/>
      <c r="AK688" s="6"/>
    </row>
    <row r="689" spans="32:37" ht="9.9499999999999993" hidden="1" customHeight="1">
      <c r="AF689" s="6"/>
      <c r="AG689" s="6"/>
      <c r="AH689" s="6"/>
      <c r="AJ689" s="6"/>
      <c r="AK689" s="6"/>
    </row>
    <row r="690" spans="32:37" ht="9.9499999999999993" hidden="1" customHeight="1">
      <c r="AF690" s="6"/>
      <c r="AG690" s="6"/>
      <c r="AH690" s="6"/>
      <c r="AJ690" s="6"/>
      <c r="AK690" s="6"/>
    </row>
    <row r="691" spans="32:37" ht="9.9499999999999993" hidden="1" customHeight="1">
      <c r="AF691" s="6"/>
      <c r="AG691" s="6"/>
      <c r="AH691" s="6"/>
      <c r="AJ691" s="6"/>
      <c r="AK691" s="6"/>
    </row>
    <row r="692" spans="32:37" ht="9.9499999999999993" hidden="1" customHeight="1">
      <c r="AF692" s="6"/>
      <c r="AG692" s="6"/>
      <c r="AH692" s="6"/>
      <c r="AJ692" s="6"/>
      <c r="AK692" s="6"/>
    </row>
    <row r="693" spans="32:37" ht="9.9499999999999993" hidden="1" customHeight="1">
      <c r="AF693" s="6"/>
      <c r="AG693" s="6"/>
      <c r="AH693" s="6"/>
      <c r="AJ693" s="6"/>
      <c r="AK693" s="6"/>
    </row>
    <row r="694" spans="32:37" ht="9.9499999999999993" hidden="1" customHeight="1">
      <c r="AF694" s="6"/>
      <c r="AG694" s="6"/>
      <c r="AH694" s="6"/>
      <c r="AJ694" s="6"/>
      <c r="AK694" s="6"/>
    </row>
    <row r="695" spans="32:37" ht="9.9499999999999993" hidden="1" customHeight="1">
      <c r="AF695" s="6"/>
      <c r="AG695" s="6"/>
      <c r="AH695" s="6"/>
      <c r="AJ695" s="6"/>
      <c r="AK695" s="6"/>
    </row>
    <row r="696" spans="32:37" ht="9.9499999999999993" hidden="1" customHeight="1">
      <c r="AF696" s="6"/>
      <c r="AG696" s="6"/>
      <c r="AH696" s="6"/>
      <c r="AJ696" s="6"/>
      <c r="AK696" s="6"/>
    </row>
    <row r="697" spans="32:37" ht="9.9499999999999993" hidden="1" customHeight="1">
      <c r="AF697" s="6"/>
      <c r="AG697" s="6"/>
      <c r="AH697" s="6"/>
      <c r="AJ697" s="6"/>
      <c r="AK697" s="6"/>
    </row>
    <row r="698" spans="32:37" ht="9.9499999999999993" hidden="1" customHeight="1">
      <c r="AF698" s="6"/>
      <c r="AG698" s="6"/>
      <c r="AH698" s="6"/>
      <c r="AJ698" s="6"/>
      <c r="AK698" s="6"/>
    </row>
    <row r="699" spans="32:37" ht="9.9499999999999993" hidden="1" customHeight="1">
      <c r="AF699" s="6"/>
      <c r="AG699" s="6"/>
      <c r="AH699" s="6"/>
      <c r="AJ699" s="6"/>
      <c r="AK699" s="6"/>
    </row>
    <row r="700" spans="32:37" ht="9.9499999999999993" hidden="1" customHeight="1">
      <c r="AF700" s="6"/>
      <c r="AG700" s="6"/>
      <c r="AH700" s="6"/>
      <c r="AJ700" s="6"/>
      <c r="AK700" s="6"/>
    </row>
    <row r="701" spans="32:37" ht="9.9499999999999993" hidden="1" customHeight="1">
      <c r="AF701" s="6"/>
      <c r="AG701" s="6"/>
      <c r="AH701" s="6"/>
      <c r="AJ701" s="6"/>
      <c r="AK701" s="6"/>
    </row>
    <row r="702" spans="32:37" ht="9.9499999999999993" hidden="1" customHeight="1">
      <c r="AF702" s="6"/>
      <c r="AG702" s="6"/>
      <c r="AH702" s="6"/>
      <c r="AJ702" s="6"/>
      <c r="AK702" s="6"/>
    </row>
    <row r="703" spans="32:37" ht="9.9499999999999993" hidden="1" customHeight="1">
      <c r="AF703" s="6"/>
      <c r="AG703" s="6"/>
      <c r="AH703" s="6"/>
      <c r="AJ703" s="6"/>
      <c r="AK703" s="6"/>
    </row>
    <row r="704" spans="32:37" ht="9.9499999999999993" hidden="1" customHeight="1">
      <c r="AF704" s="6"/>
      <c r="AG704" s="6"/>
      <c r="AH704" s="6"/>
      <c r="AJ704" s="6"/>
      <c r="AK704" s="6"/>
    </row>
    <row r="705" spans="32:37" ht="9.9499999999999993" hidden="1" customHeight="1">
      <c r="AF705" s="6"/>
      <c r="AG705" s="6"/>
      <c r="AH705" s="6"/>
      <c r="AJ705" s="6"/>
      <c r="AK705" s="6"/>
    </row>
    <row r="706" spans="32:37" ht="9.9499999999999993" hidden="1" customHeight="1">
      <c r="AF706" s="6"/>
      <c r="AG706" s="6"/>
      <c r="AH706" s="6"/>
      <c r="AJ706" s="6"/>
      <c r="AK706" s="6"/>
    </row>
    <row r="707" spans="32:37" ht="9.9499999999999993" hidden="1" customHeight="1">
      <c r="AF707" s="6"/>
      <c r="AG707" s="6"/>
      <c r="AH707" s="6"/>
      <c r="AJ707" s="6"/>
      <c r="AK707" s="6"/>
    </row>
    <row r="708" spans="32:37" ht="9.9499999999999993" hidden="1" customHeight="1">
      <c r="AF708" s="6"/>
      <c r="AG708" s="6"/>
      <c r="AH708" s="6"/>
      <c r="AJ708" s="6"/>
      <c r="AK708" s="6"/>
    </row>
    <row r="709" spans="32:37" ht="9.9499999999999993" hidden="1" customHeight="1">
      <c r="AF709" s="6"/>
      <c r="AG709" s="6"/>
      <c r="AH709" s="6"/>
      <c r="AJ709" s="6"/>
      <c r="AK709" s="6"/>
    </row>
    <row r="710" spans="32:37" ht="9.9499999999999993" hidden="1" customHeight="1">
      <c r="AF710" s="6"/>
      <c r="AG710" s="6"/>
      <c r="AH710" s="6"/>
      <c r="AJ710" s="6"/>
      <c r="AK710" s="6"/>
    </row>
    <row r="711" spans="32:37" ht="9.9499999999999993" hidden="1" customHeight="1">
      <c r="AF711" s="6"/>
      <c r="AG711" s="6"/>
      <c r="AH711" s="6"/>
      <c r="AJ711" s="6"/>
      <c r="AK711" s="6"/>
    </row>
    <row r="712" spans="32:37" ht="9.9499999999999993" hidden="1" customHeight="1">
      <c r="AF712" s="6"/>
      <c r="AG712" s="6"/>
      <c r="AH712" s="6"/>
      <c r="AJ712" s="6"/>
      <c r="AK712" s="6"/>
    </row>
    <row r="713" spans="32:37" ht="9.9499999999999993" hidden="1" customHeight="1">
      <c r="AF713" s="6"/>
      <c r="AG713" s="6"/>
      <c r="AH713" s="6"/>
      <c r="AJ713" s="6"/>
      <c r="AK713" s="6"/>
    </row>
    <row r="714" spans="32:37" ht="9.9499999999999993" hidden="1" customHeight="1">
      <c r="AF714" s="6"/>
      <c r="AG714" s="6"/>
      <c r="AH714" s="6"/>
      <c r="AJ714" s="6"/>
      <c r="AK714" s="6"/>
    </row>
    <row r="715" spans="32:37" ht="9.9499999999999993" hidden="1" customHeight="1">
      <c r="AF715" s="6"/>
      <c r="AG715" s="6"/>
      <c r="AH715" s="6"/>
      <c r="AJ715" s="6"/>
      <c r="AK715" s="6"/>
    </row>
    <row r="716" spans="32:37" ht="9.9499999999999993" hidden="1" customHeight="1">
      <c r="AF716" s="6"/>
      <c r="AG716" s="6"/>
      <c r="AH716" s="6"/>
      <c r="AJ716" s="6"/>
      <c r="AK716" s="6"/>
    </row>
    <row r="717" spans="32:37" ht="9.9499999999999993" hidden="1" customHeight="1">
      <c r="AF717" s="6"/>
      <c r="AG717" s="6"/>
      <c r="AH717" s="6"/>
      <c r="AJ717" s="6"/>
      <c r="AK717" s="6"/>
    </row>
    <row r="718" spans="32:37" ht="9.9499999999999993" hidden="1" customHeight="1">
      <c r="AF718" s="6"/>
      <c r="AG718" s="6"/>
      <c r="AH718" s="6"/>
      <c r="AJ718" s="6"/>
      <c r="AK718" s="6"/>
    </row>
    <row r="719" spans="32:37" ht="9.9499999999999993" hidden="1" customHeight="1">
      <c r="AF719" s="6"/>
      <c r="AG719" s="6"/>
      <c r="AH719" s="6"/>
      <c r="AJ719" s="6"/>
      <c r="AK719" s="6"/>
    </row>
    <row r="720" spans="32:37" ht="9.9499999999999993" hidden="1" customHeight="1">
      <c r="AF720" s="6"/>
      <c r="AG720" s="6"/>
      <c r="AH720" s="6"/>
      <c r="AJ720" s="6"/>
      <c r="AK720" s="6"/>
    </row>
    <row r="721" spans="32:37" ht="9.9499999999999993" hidden="1" customHeight="1">
      <c r="AF721" s="6"/>
      <c r="AG721" s="6"/>
      <c r="AH721" s="6"/>
      <c r="AJ721" s="6"/>
      <c r="AK721" s="6"/>
    </row>
    <row r="722" spans="32:37" ht="9.9499999999999993" hidden="1" customHeight="1">
      <c r="AF722" s="6"/>
      <c r="AG722" s="6"/>
      <c r="AH722" s="6"/>
      <c r="AJ722" s="6"/>
      <c r="AK722" s="6"/>
    </row>
    <row r="723" spans="32:37" ht="9.9499999999999993" hidden="1" customHeight="1">
      <c r="AF723" s="6"/>
      <c r="AG723" s="6"/>
      <c r="AH723" s="6"/>
      <c r="AJ723" s="6"/>
      <c r="AK723" s="6"/>
    </row>
    <row r="724" spans="32:37" ht="9.9499999999999993" hidden="1" customHeight="1">
      <c r="AF724" s="6"/>
      <c r="AG724" s="6"/>
      <c r="AH724" s="6"/>
      <c r="AJ724" s="6"/>
      <c r="AK724" s="6"/>
    </row>
    <row r="725" spans="32:37" ht="9.9499999999999993" hidden="1" customHeight="1">
      <c r="AF725" s="6"/>
      <c r="AG725" s="6"/>
      <c r="AH725" s="6"/>
      <c r="AJ725" s="6"/>
      <c r="AK725" s="6"/>
    </row>
    <row r="726" spans="32:37" ht="9.9499999999999993" hidden="1" customHeight="1">
      <c r="AF726" s="6"/>
      <c r="AG726" s="6"/>
      <c r="AH726" s="6"/>
      <c r="AJ726" s="6"/>
      <c r="AK726" s="6"/>
    </row>
    <row r="727" spans="32:37" ht="9.9499999999999993" hidden="1" customHeight="1">
      <c r="AF727" s="6"/>
      <c r="AG727" s="6"/>
      <c r="AH727" s="6"/>
      <c r="AJ727" s="6"/>
      <c r="AK727" s="6"/>
    </row>
    <row r="728" spans="32:37" ht="9.9499999999999993" hidden="1" customHeight="1">
      <c r="AF728" s="6"/>
      <c r="AG728" s="6"/>
      <c r="AH728" s="6"/>
      <c r="AJ728" s="6"/>
      <c r="AK728" s="6"/>
    </row>
    <row r="729" spans="32:37" ht="9.9499999999999993" hidden="1" customHeight="1">
      <c r="AF729" s="6"/>
      <c r="AG729" s="6"/>
      <c r="AH729" s="6"/>
      <c r="AJ729" s="6"/>
      <c r="AK729" s="6"/>
    </row>
    <row r="730" spans="32:37" ht="9.9499999999999993" hidden="1" customHeight="1">
      <c r="AF730" s="6"/>
      <c r="AG730" s="6"/>
      <c r="AH730" s="6"/>
      <c r="AJ730" s="6"/>
      <c r="AK730" s="6"/>
    </row>
    <row r="731" spans="32:37" ht="9.9499999999999993" hidden="1" customHeight="1">
      <c r="AF731" s="6"/>
      <c r="AG731" s="6"/>
      <c r="AH731" s="6"/>
      <c r="AJ731" s="6"/>
      <c r="AK731" s="6"/>
    </row>
    <row r="732" spans="32:37" ht="9.9499999999999993" hidden="1" customHeight="1">
      <c r="AF732" s="6"/>
      <c r="AG732" s="6"/>
      <c r="AH732" s="6"/>
      <c r="AJ732" s="6"/>
      <c r="AK732" s="6"/>
    </row>
    <row r="733" spans="32:37" ht="9.9499999999999993" hidden="1" customHeight="1">
      <c r="AF733" s="6"/>
      <c r="AG733" s="6"/>
      <c r="AH733" s="6"/>
      <c r="AJ733" s="6"/>
      <c r="AK733" s="6"/>
    </row>
    <row r="734" spans="32:37" ht="9.9499999999999993" hidden="1" customHeight="1">
      <c r="AF734" s="6"/>
      <c r="AG734" s="6"/>
      <c r="AH734" s="6"/>
      <c r="AJ734" s="6"/>
      <c r="AK734" s="6"/>
    </row>
    <row r="735" spans="32:37" ht="9.9499999999999993" hidden="1" customHeight="1">
      <c r="AF735" s="6"/>
      <c r="AG735" s="6"/>
      <c r="AH735" s="6"/>
      <c r="AJ735" s="6"/>
      <c r="AK735" s="6"/>
    </row>
    <row r="736" spans="32:37" ht="9.9499999999999993" hidden="1" customHeight="1">
      <c r="AF736" s="6"/>
      <c r="AG736" s="6"/>
      <c r="AH736" s="6"/>
      <c r="AJ736" s="6"/>
      <c r="AK736" s="6"/>
    </row>
    <row r="737" spans="32:37" ht="9.9499999999999993" hidden="1" customHeight="1">
      <c r="AF737" s="6"/>
      <c r="AG737" s="6"/>
      <c r="AH737" s="6"/>
      <c r="AJ737" s="6"/>
      <c r="AK737" s="6"/>
    </row>
    <row r="738" spans="32:37" ht="9.9499999999999993" hidden="1" customHeight="1">
      <c r="AF738" s="6"/>
      <c r="AG738" s="6"/>
      <c r="AH738" s="6"/>
      <c r="AJ738" s="6"/>
      <c r="AK738" s="6"/>
    </row>
    <row r="739" spans="32:37" ht="9.9499999999999993" hidden="1" customHeight="1">
      <c r="AF739" s="6"/>
      <c r="AG739" s="6"/>
      <c r="AH739" s="6"/>
      <c r="AJ739" s="6"/>
      <c r="AK739" s="6"/>
    </row>
    <row r="740" spans="32:37" ht="9.9499999999999993" hidden="1" customHeight="1">
      <c r="AF740" s="6"/>
      <c r="AG740" s="6"/>
      <c r="AH740" s="6"/>
      <c r="AJ740" s="6"/>
      <c r="AK740" s="6"/>
    </row>
    <row r="741" spans="32:37" ht="9.9499999999999993" hidden="1" customHeight="1">
      <c r="AF741" s="6"/>
      <c r="AG741" s="6"/>
      <c r="AH741" s="6"/>
      <c r="AJ741" s="6"/>
      <c r="AK741" s="6"/>
    </row>
    <row r="742" spans="32:37" ht="9.9499999999999993" hidden="1" customHeight="1">
      <c r="AF742" s="6"/>
      <c r="AG742" s="6"/>
      <c r="AH742" s="6"/>
      <c r="AJ742" s="6"/>
      <c r="AK742" s="6"/>
    </row>
    <row r="743" spans="32:37" ht="9.9499999999999993" hidden="1" customHeight="1">
      <c r="AF743" s="6"/>
      <c r="AG743" s="6"/>
      <c r="AH743" s="6"/>
      <c r="AJ743" s="6"/>
      <c r="AK743" s="6"/>
    </row>
    <row r="744" spans="32:37" ht="9.9499999999999993" hidden="1" customHeight="1">
      <c r="AF744" s="6"/>
      <c r="AG744" s="6"/>
      <c r="AH744" s="6"/>
      <c r="AJ744" s="6"/>
      <c r="AK744" s="6"/>
    </row>
    <row r="745" spans="32:37" ht="9.9499999999999993" hidden="1" customHeight="1">
      <c r="AF745" s="6"/>
      <c r="AG745" s="6"/>
      <c r="AH745" s="6"/>
      <c r="AJ745" s="6"/>
      <c r="AK745" s="6"/>
    </row>
    <row r="746" spans="32:37" ht="9.9499999999999993" hidden="1" customHeight="1">
      <c r="AF746" s="6"/>
      <c r="AG746" s="6"/>
      <c r="AH746" s="6"/>
      <c r="AJ746" s="6"/>
      <c r="AK746" s="6"/>
    </row>
    <row r="747" spans="32:37" ht="9.9499999999999993" hidden="1" customHeight="1">
      <c r="AF747" s="6"/>
      <c r="AG747" s="6"/>
      <c r="AH747" s="6"/>
      <c r="AJ747" s="6"/>
      <c r="AK747" s="6"/>
    </row>
    <row r="748" spans="32:37" ht="9.9499999999999993" hidden="1" customHeight="1">
      <c r="AF748" s="6"/>
      <c r="AG748" s="6"/>
      <c r="AH748" s="6"/>
      <c r="AJ748" s="6"/>
      <c r="AK748" s="6"/>
    </row>
    <row r="749" spans="32:37" ht="9.9499999999999993" hidden="1" customHeight="1">
      <c r="AF749" s="6"/>
      <c r="AG749" s="6"/>
      <c r="AH749" s="6"/>
      <c r="AJ749" s="6"/>
      <c r="AK749" s="6"/>
    </row>
    <row r="750" spans="32:37" ht="9.9499999999999993" hidden="1" customHeight="1">
      <c r="AF750" s="6"/>
      <c r="AG750" s="6"/>
      <c r="AH750" s="6"/>
      <c r="AJ750" s="6"/>
      <c r="AK750" s="6"/>
    </row>
    <row r="751" spans="32:37" ht="9.9499999999999993" hidden="1" customHeight="1">
      <c r="AF751" s="6"/>
      <c r="AG751" s="6"/>
      <c r="AH751" s="6"/>
      <c r="AJ751" s="6"/>
      <c r="AK751" s="6"/>
    </row>
    <row r="752" spans="32:37" ht="9.9499999999999993" hidden="1" customHeight="1">
      <c r="AF752" s="6"/>
      <c r="AG752" s="6"/>
      <c r="AH752" s="6"/>
      <c r="AJ752" s="6"/>
    </row>
    <row r="753" spans="32:36" ht="9.9499999999999993" hidden="1" customHeight="1">
      <c r="AF753" s="6"/>
      <c r="AG753" s="6"/>
      <c r="AH753" s="6"/>
      <c r="AJ753" s="6"/>
    </row>
    <row r="754" spans="32:36" ht="9.9499999999999993" hidden="1" customHeight="1">
      <c r="AF754" s="6"/>
      <c r="AG754" s="6"/>
      <c r="AH754" s="6"/>
      <c r="AJ754" s="6"/>
    </row>
    <row r="755" spans="32:36" ht="9.9499999999999993" hidden="1" customHeight="1">
      <c r="AF755" s="6"/>
      <c r="AG755" s="6"/>
      <c r="AH755" s="6"/>
      <c r="AJ755" s="6"/>
    </row>
    <row r="756" spans="32:36" ht="9.9499999999999993" hidden="1" customHeight="1">
      <c r="AF756" s="6"/>
      <c r="AG756" s="6"/>
      <c r="AH756" s="6"/>
      <c r="AJ756" s="6"/>
    </row>
    <row r="757" spans="32:36" ht="9.9499999999999993" hidden="1" customHeight="1">
      <c r="AF757" s="6"/>
      <c r="AG757" s="6"/>
      <c r="AH757" s="6"/>
      <c r="AJ757" s="6"/>
    </row>
    <row r="758" spans="32:36" ht="9.9499999999999993" hidden="1" customHeight="1">
      <c r="AF758" s="6"/>
      <c r="AG758" s="6"/>
      <c r="AH758" s="6"/>
      <c r="AJ758" s="6"/>
    </row>
    <row r="759" spans="32:36" ht="9.9499999999999993" hidden="1" customHeight="1">
      <c r="AF759" s="6"/>
      <c r="AG759" s="6"/>
      <c r="AH759" s="6"/>
      <c r="AJ759" s="6"/>
    </row>
    <row r="760" spans="32:36" ht="9.9499999999999993" hidden="1" customHeight="1">
      <c r="AF760" s="6"/>
      <c r="AG760" s="6"/>
      <c r="AH760" s="6"/>
      <c r="AJ760" s="6"/>
    </row>
    <row r="761" spans="32:36" ht="9.9499999999999993" hidden="1" customHeight="1">
      <c r="AF761" s="6"/>
      <c r="AG761" s="6"/>
      <c r="AH761" s="6"/>
      <c r="AJ761" s="6"/>
    </row>
    <row r="762" spans="32:36" ht="9.9499999999999993" hidden="1" customHeight="1">
      <c r="AF762" s="6"/>
      <c r="AG762" s="6"/>
      <c r="AH762" s="6"/>
      <c r="AJ762" s="6"/>
    </row>
    <row r="763" spans="32:36" ht="9.9499999999999993" hidden="1" customHeight="1">
      <c r="AF763" s="6"/>
      <c r="AG763" s="6"/>
      <c r="AH763" s="6"/>
      <c r="AJ763" s="6"/>
    </row>
    <row r="764" spans="32:36" ht="9.9499999999999993" hidden="1" customHeight="1">
      <c r="AF764" s="6"/>
      <c r="AG764" s="6"/>
      <c r="AH764" s="6"/>
      <c r="AJ764" s="6"/>
    </row>
    <row r="765" spans="32:36" ht="9.9499999999999993" hidden="1" customHeight="1">
      <c r="AF765" s="6"/>
      <c r="AG765" s="6"/>
      <c r="AH765" s="6"/>
      <c r="AJ765" s="6"/>
    </row>
    <row r="766" spans="32:36" ht="9.9499999999999993" hidden="1" customHeight="1">
      <c r="AF766" s="6"/>
      <c r="AG766" s="6"/>
      <c r="AH766" s="6"/>
      <c r="AJ766" s="6"/>
    </row>
    <row r="767" spans="32:36" ht="9.9499999999999993" hidden="1" customHeight="1">
      <c r="AF767" s="6"/>
      <c r="AG767" s="6"/>
      <c r="AH767" s="6"/>
      <c r="AJ767" s="6"/>
    </row>
    <row r="768" spans="32:36" ht="9.9499999999999993" hidden="1" customHeight="1">
      <c r="AF768" s="6"/>
      <c r="AG768" s="6"/>
      <c r="AH768" s="6"/>
      <c r="AJ768" s="6"/>
    </row>
    <row r="769" spans="32:36" ht="9.9499999999999993" hidden="1" customHeight="1">
      <c r="AF769" s="6"/>
      <c r="AG769" s="6"/>
      <c r="AH769" s="6"/>
      <c r="AJ769" s="6"/>
    </row>
    <row r="770" spans="32:36" ht="9.9499999999999993" hidden="1" customHeight="1">
      <c r="AF770" s="6"/>
      <c r="AG770" s="6"/>
      <c r="AH770" s="6"/>
      <c r="AJ770" s="6"/>
    </row>
    <row r="771" spans="32:36" ht="9.9499999999999993" hidden="1" customHeight="1">
      <c r="AF771" s="6"/>
      <c r="AG771" s="6"/>
      <c r="AH771" s="6"/>
      <c r="AJ771" s="6"/>
    </row>
    <row r="772" spans="32:36" ht="9.9499999999999993" hidden="1" customHeight="1">
      <c r="AF772" s="6"/>
      <c r="AG772" s="6"/>
      <c r="AH772" s="6"/>
      <c r="AJ772" s="6"/>
    </row>
    <row r="773" spans="32:36" ht="9.9499999999999993" hidden="1" customHeight="1">
      <c r="AF773" s="6"/>
      <c r="AG773" s="6"/>
      <c r="AH773" s="6"/>
      <c r="AJ773" s="6"/>
    </row>
    <row r="774" spans="32:36" ht="9.9499999999999993" hidden="1" customHeight="1">
      <c r="AF774" s="6"/>
      <c r="AG774" s="6"/>
      <c r="AH774" s="6"/>
      <c r="AJ774" s="6"/>
    </row>
    <row r="775" spans="32:36" ht="9.9499999999999993" hidden="1" customHeight="1">
      <c r="AF775" s="6"/>
      <c r="AG775" s="6"/>
      <c r="AH775" s="6"/>
      <c r="AJ775" s="6"/>
    </row>
    <row r="776" spans="32:36" ht="9.9499999999999993" hidden="1" customHeight="1">
      <c r="AF776" s="6"/>
      <c r="AG776" s="6"/>
      <c r="AH776" s="6"/>
      <c r="AJ776" s="6"/>
    </row>
    <row r="777" spans="32:36" ht="9.9499999999999993" hidden="1" customHeight="1">
      <c r="AF777" s="6"/>
      <c r="AG777" s="6"/>
      <c r="AH777" s="6"/>
      <c r="AJ777" s="6"/>
    </row>
    <row r="778" spans="32:36" ht="9.9499999999999993" hidden="1" customHeight="1">
      <c r="AF778" s="6"/>
      <c r="AG778" s="6"/>
      <c r="AH778" s="6"/>
      <c r="AJ778" s="6"/>
    </row>
    <row r="779" spans="32:36" ht="9.9499999999999993" hidden="1" customHeight="1">
      <c r="AF779" s="6"/>
      <c r="AG779" s="6"/>
      <c r="AH779" s="6"/>
      <c r="AJ779" s="6"/>
    </row>
    <row r="780" spans="32:36" ht="9.9499999999999993" hidden="1" customHeight="1">
      <c r="AF780" s="6"/>
      <c r="AG780" s="6"/>
      <c r="AH780" s="6"/>
      <c r="AJ780" s="6"/>
    </row>
    <row r="781" spans="32:36" ht="9.9499999999999993" hidden="1" customHeight="1">
      <c r="AF781" s="6"/>
      <c r="AG781" s="6"/>
      <c r="AH781" s="6"/>
      <c r="AJ781" s="6"/>
    </row>
    <row r="782" spans="32:36" ht="9.9499999999999993" hidden="1" customHeight="1">
      <c r="AF782" s="6"/>
      <c r="AG782" s="6"/>
      <c r="AH782" s="6"/>
      <c r="AJ782" s="6"/>
    </row>
    <row r="783" spans="32:36" ht="9.9499999999999993" hidden="1" customHeight="1">
      <c r="AF783" s="6"/>
      <c r="AG783" s="6"/>
      <c r="AH783" s="6"/>
      <c r="AJ783" s="6"/>
    </row>
    <row r="784" spans="32:36" ht="9.9499999999999993" hidden="1" customHeight="1">
      <c r="AF784" s="6"/>
      <c r="AG784" s="6"/>
      <c r="AH784" s="6"/>
      <c r="AJ784" s="6"/>
    </row>
    <row r="785" spans="32:36" ht="9.9499999999999993" hidden="1" customHeight="1">
      <c r="AF785" s="6"/>
      <c r="AG785" s="6"/>
      <c r="AH785" s="6"/>
      <c r="AJ785" s="6"/>
    </row>
    <row r="786" spans="32:36" ht="9.9499999999999993" hidden="1" customHeight="1">
      <c r="AF786" s="6"/>
      <c r="AG786" s="6"/>
      <c r="AH786" s="6"/>
      <c r="AJ786" s="6"/>
    </row>
    <row r="787" spans="32:36" ht="9.9499999999999993" hidden="1" customHeight="1">
      <c r="AF787" s="6"/>
      <c r="AG787" s="6"/>
      <c r="AH787" s="6"/>
      <c r="AJ787" s="6"/>
    </row>
    <row r="788" spans="32:36" ht="9.9499999999999993" hidden="1" customHeight="1">
      <c r="AF788" s="6"/>
      <c r="AG788" s="6"/>
      <c r="AH788" s="6"/>
      <c r="AJ788" s="6"/>
    </row>
    <row r="789" spans="32:36" ht="9.9499999999999993" hidden="1" customHeight="1">
      <c r="AF789" s="6"/>
      <c r="AG789" s="6"/>
      <c r="AH789" s="6"/>
      <c r="AJ789" s="6"/>
    </row>
    <row r="790" spans="32:36" ht="9.9499999999999993" hidden="1" customHeight="1">
      <c r="AF790" s="6"/>
      <c r="AG790" s="6"/>
      <c r="AH790" s="6"/>
      <c r="AJ790" s="6"/>
    </row>
    <row r="791" spans="32:36" ht="9.9499999999999993" hidden="1" customHeight="1">
      <c r="AF791" s="6"/>
      <c r="AG791" s="6"/>
      <c r="AH791" s="6"/>
      <c r="AJ791" s="6"/>
    </row>
    <row r="792" spans="32:36" ht="9.9499999999999993" hidden="1" customHeight="1">
      <c r="AF792" s="6"/>
      <c r="AG792" s="6"/>
      <c r="AH792" s="6"/>
      <c r="AJ792" s="6"/>
    </row>
    <row r="793" spans="32:36" ht="9.9499999999999993" hidden="1" customHeight="1">
      <c r="AF793" s="6"/>
      <c r="AG793" s="6"/>
      <c r="AH793" s="6"/>
      <c r="AJ793" s="6"/>
    </row>
    <row r="794" spans="32:36" ht="9.9499999999999993" hidden="1" customHeight="1">
      <c r="AF794" s="6"/>
      <c r="AG794" s="6"/>
      <c r="AH794" s="6"/>
      <c r="AJ794" s="6"/>
    </row>
    <row r="795" spans="32:36" ht="9.9499999999999993" hidden="1" customHeight="1">
      <c r="AF795" s="6"/>
      <c r="AG795" s="6"/>
      <c r="AH795" s="6"/>
      <c r="AJ795" s="6"/>
    </row>
    <row r="796" spans="32:36" ht="9.9499999999999993" hidden="1" customHeight="1">
      <c r="AF796" s="6"/>
      <c r="AG796" s="6"/>
      <c r="AH796" s="6"/>
      <c r="AJ796" s="6"/>
    </row>
    <row r="797" spans="32:36" ht="9.9499999999999993" hidden="1" customHeight="1">
      <c r="AF797" s="6"/>
      <c r="AG797" s="6"/>
      <c r="AH797" s="6"/>
      <c r="AJ797" s="6"/>
    </row>
    <row r="798" spans="32:36" ht="9.9499999999999993" hidden="1" customHeight="1">
      <c r="AF798" s="6"/>
      <c r="AG798" s="6"/>
      <c r="AH798" s="6"/>
      <c r="AJ798" s="6"/>
    </row>
    <row r="799" spans="32:36" ht="9.9499999999999993" hidden="1" customHeight="1">
      <c r="AF799" s="6"/>
      <c r="AG799" s="6"/>
      <c r="AH799" s="6"/>
      <c r="AJ799" s="6"/>
    </row>
    <row r="800" spans="32:36" ht="9.9499999999999993" hidden="1" customHeight="1">
      <c r="AF800" s="6"/>
      <c r="AG800" s="6"/>
      <c r="AH800" s="6"/>
      <c r="AJ800" s="6"/>
    </row>
    <row r="801" spans="32:36" ht="9.9499999999999993" hidden="1" customHeight="1">
      <c r="AF801" s="6"/>
      <c r="AG801" s="6"/>
      <c r="AH801" s="6"/>
      <c r="AJ801" s="6"/>
    </row>
    <row r="802" spans="32:36" ht="9.9499999999999993" hidden="1" customHeight="1">
      <c r="AF802" s="6"/>
      <c r="AG802" s="6"/>
      <c r="AH802" s="6"/>
      <c r="AJ802" s="6"/>
    </row>
    <row r="803" spans="32:36" ht="9.9499999999999993" hidden="1" customHeight="1">
      <c r="AF803" s="6"/>
      <c r="AG803" s="6"/>
      <c r="AH803" s="6"/>
      <c r="AJ803" s="6"/>
    </row>
    <row r="804" spans="32:36" ht="9.9499999999999993" hidden="1" customHeight="1">
      <c r="AF804" s="6"/>
      <c r="AG804" s="6"/>
      <c r="AH804" s="6"/>
      <c r="AJ804" s="6"/>
    </row>
    <row r="805" spans="32:36" ht="9.9499999999999993" hidden="1" customHeight="1">
      <c r="AF805" s="6"/>
      <c r="AG805" s="6"/>
      <c r="AH805" s="6"/>
      <c r="AJ805" s="6"/>
    </row>
    <row r="806" spans="32:36" ht="9.9499999999999993" hidden="1" customHeight="1">
      <c r="AF806" s="6"/>
      <c r="AG806" s="6"/>
      <c r="AH806" s="6"/>
      <c r="AJ806" s="6"/>
    </row>
    <row r="807" spans="32:36" ht="9.9499999999999993" hidden="1" customHeight="1">
      <c r="AF807" s="6"/>
      <c r="AG807" s="6"/>
      <c r="AH807" s="6"/>
      <c r="AJ807" s="6"/>
    </row>
    <row r="808" spans="32:36" ht="9.9499999999999993" hidden="1" customHeight="1">
      <c r="AF808" s="6"/>
      <c r="AG808" s="6"/>
      <c r="AH808" s="6"/>
      <c r="AJ808" s="6"/>
    </row>
    <row r="809" spans="32:36" ht="9.9499999999999993" hidden="1" customHeight="1">
      <c r="AF809" s="6"/>
      <c r="AG809" s="6"/>
      <c r="AH809" s="6"/>
      <c r="AJ809" s="6"/>
    </row>
    <row r="810" spans="32:36" ht="9.9499999999999993" hidden="1" customHeight="1">
      <c r="AF810" s="6"/>
      <c r="AG810" s="6"/>
      <c r="AH810" s="6"/>
      <c r="AJ810" s="6"/>
    </row>
    <row r="811" spans="32:36" ht="9.9499999999999993" hidden="1" customHeight="1">
      <c r="AF811" s="6"/>
      <c r="AG811" s="6"/>
      <c r="AH811" s="6"/>
      <c r="AJ811" s="6"/>
    </row>
    <row r="812" spans="32:36" ht="9.9499999999999993" hidden="1" customHeight="1">
      <c r="AF812" s="6"/>
      <c r="AG812" s="6"/>
      <c r="AH812" s="6"/>
      <c r="AJ812" s="6"/>
    </row>
    <row r="813" spans="32:36" ht="9.9499999999999993" hidden="1" customHeight="1">
      <c r="AF813" s="6"/>
      <c r="AG813" s="6"/>
      <c r="AH813" s="6"/>
      <c r="AJ813" s="6"/>
    </row>
    <row r="814" spans="32:36" ht="9.9499999999999993" hidden="1" customHeight="1">
      <c r="AF814" s="6"/>
      <c r="AG814" s="6"/>
      <c r="AH814" s="6"/>
      <c r="AJ814" s="6"/>
    </row>
    <row r="815" spans="32:36" ht="9.9499999999999993" hidden="1" customHeight="1">
      <c r="AF815" s="6"/>
      <c r="AG815" s="6"/>
      <c r="AH815" s="6"/>
      <c r="AJ815" s="6"/>
    </row>
    <row r="816" spans="32:36" ht="9.9499999999999993" hidden="1" customHeight="1">
      <c r="AF816" s="6"/>
      <c r="AG816" s="6"/>
      <c r="AH816" s="6"/>
      <c r="AJ816" s="6"/>
    </row>
    <row r="817" spans="32:36" ht="9.9499999999999993" hidden="1" customHeight="1">
      <c r="AF817" s="6"/>
      <c r="AG817" s="6"/>
      <c r="AH817" s="6"/>
      <c r="AJ817" s="6"/>
    </row>
    <row r="818" spans="32:36" ht="9.9499999999999993" hidden="1" customHeight="1">
      <c r="AF818" s="6"/>
      <c r="AG818" s="6"/>
      <c r="AH818" s="6"/>
      <c r="AJ818" s="6"/>
    </row>
    <row r="819" spans="32:36" ht="9.9499999999999993" hidden="1" customHeight="1">
      <c r="AF819" s="6"/>
      <c r="AG819" s="6"/>
      <c r="AH819" s="6"/>
      <c r="AJ819" s="6"/>
    </row>
    <row r="820" spans="32:36" ht="9.9499999999999993" hidden="1" customHeight="1">
      <c r="AF820" s="6"/>
      <c r="AG820" s="6"/>
      <c r="AH820" s="6"/>
      <c r="AJ820" s="6"/>
    </row>
    <row r="821" spans="32:36" ht="9.9499999999999993" hidden="1" customHeight="1">
      <c r="AF821" s="6"/>
      <c r="AG821" s="6"/>
      <c r="AH821" s="6"/>
      <c r="AJ821" s="6"/>
    </row>
    <row r="822" spans="32:36" ht="9.9499999999999993" hidden="1" customHeight="1">
      <c r="AF822" s="6"/>
      <c r="AG822" s="6"/>
      <c r="AH822" s="6"/>
      <c r="AJ822" s="6"/>
    </row>
    <row r="823" spans="32:36" ht="9.9499999999999993" hidden="1" customHeight="1">
      <c r="AF823" s="6"/>
      <c r="AG823" s="6"/>
      <c r="AH823" s="6"/>
      <c r="AJ823" s="6"/>
    </row>
    <row r="824" spans="32:36" ht="9.9499999999999993" hidden="1" customHeight="1">
      <c r="AF824" s="6"/>
      <c r="AG824" s="6"/>
      <c r="AH824" s="6"/>
      <c r="AJ824" s="6"/>
    </row>
    <row r="825" spans="32:36" ht="9.9499999999999993" hidden="1" customHeight="1">
      <c r="AF825" s="6"/>
      <c r="AG825" s="6"/>
      <c r="AH825" s="6"/>
      <c r="AJ825" s="6"/>
    </row>
    <row r="826" spans="32:36" ht="9.9499999999999993" hidden="1" customHeight="1">
      <c r="AF826" s="6"/>
      <c r="AG826" s="6"/>
      <c r="AH826" s="6"/>
      <c r="AJ826" s="6"/>
    </row>
    <row r="827" spans="32:36" ht="9.9499999999999993" hidden="1" customHeight="1">
      <c r="AF827" s="6"/>
      <c r="AG827" s="6"/>
      <c r="AH827" s="6"/>
      <c r="AJ827" s="6"/>
    </row>
    <row r="828" spans="32:36" ht="9.9499999999999993" hidden="1" customHeight="1">
      <c r="AF828" s="6"/>
      <c r="AG828" s="6"/>
      <c r="AH828" s="6"/>
      <c r="AJ828" s="6"/>
    </row>
    <row r="829" spans="32:36" ht="9.9499999999999993" hidden="1" customHeight="1">
      <c r="AF829" s="6"/>
      <c r="AG829" s="6"/>
      <c r="AH829" s="6"/>
      <c r="AJ829" s="6"/>
    </row>
    <row r="830" spans="32:36" ht="9.9499999999999993" hidden="1" customHeight="1">
      <c r="AF830" s="6"/>
      <c r="AG830" s="6"/>
      <c r="AH830" s="6"/>
      <c r="AJ830" s="6"/>
    </row>
    <row r="831" spans="32:36" ht="9.9499999999999993" hidden="1" customHeight="1">
      <c r="AF831" s="6"/>
      <c r="AG831" s="6"/>
      <c r="AH831" s="6"/>
      <c r="AJ831" s="6"/>
    </row>
    <row r="832" spans="32:36" ht="9.9499999999999993" hidden="1" customHeight="1">
      <c r="AF832" s="6"/>
      <c r="AG832" s="6"/>
      <c r="AH832" s="6"/>
      <c r="AJ832" s="6"/>
    </row>
    <row r="833" spans="32:36" ht="9.9499999999999993" hidden="1" customHeight="1">
      <c r="AF833" s="6"/>
      <c r="AG833" s="6"/>
      <c r="AH833" s="6"/>
      <c r="AJ833" s="6"/>
    </row>
    <row r="834" spans="32:36" ht="9.9499999999999993" hidden="1" customHeight="1">
      <c r="AF834" s="6"/>
      <c r="AG834" s="6"/>
      <c r="AH834" s="6"/>
      <c r="AJ834" s="6"/>
    </row>
    <row r="835" spans="32:36" ht="9.9499999999999993" hidden="1" customHeight="1">
      <c r="AF835" s="6"/>
      <c r="AG835" s="6"/>
      <c r="AH835" s="6"/>
      <c r="AJ835" s="6"/>
    </row>
    <row r="836" spans="32:36" ht="9.9499999999999993" hidden="1" customHeight="1">
      <c r="AF836" s="6"/>
      <c r="AG836" s="6"/>
      <c r="AH836" s="6"/>
      <c r="AJ836" s="6"/>
    </row>
    <row r="837" spans="32:36" ht="9.9499999999999993" hidden="1" customHeight="1">
      <c r="AF837" s="6"/>
      <c r="AG837" s="6"/>
      <c r="AH837" s="6"/>
      <c r="AJ837" s="6"/>
    </row>
    <row r="838" spans="32:36" ht="9.9499999999999993" hidden="1" customHeight="1">
      <c r="AF838" s="6"/>
      <c r="AG838" s="6"/>
      <c r="AH838" s="6"/>
      <c r="AJ838" s="6"/>
    </row>
    <row r="839" spans="32:36" ht="9.9499999999999993" hidden="1" customHeight="1">
      <c r="AF839" s="6"/>
      <c r="AG839" s="6"/>
      <c r="AH839" s="6"/>
      <c r="AJ839" s="6"/>
    </row>
    <row r="840" spans="32:36" ht="9.9499999999999993" hidden="1" customHeight="1">
      <c r="AF840" s="6"/>
      <c r="AG840" s="6"/>
      <c r="AH840" s="6"/>
      <c r="AJ840" s="6"/>
    </row>
    <row r="841" spans="32:36" ht="9.9499999999999993" hidden="1" customHeight="1">
      <c r="AF841" s="6"/>
      <c r="AG841" s="6"/>
      <c r="AH841" s="6"/>
      <c r="AJ841" s="6"/>
    </row>
    <row r="842" spans="32:36" ht="9.9499999999999993" hidden="1" customHeight="1">
      <c r="AF842" s="6"/>
      <c r="AG842" s="6"/>
      <c r="AH842" s="6"/>
      <c r="AJ842" s="6"/>
    </row>
    <row r="843" spans="32:36" ht="9.9499999999999993" hidden="1" customHeight="1">
      <c r="AF843" s="6"/>
      <c r="AG843" s="6"/>
      <c r="AH843" s="6"/>
      <c r="AJ843" s="6"/>
    </row>
    <row r="844" spans="32:36" ht="9.9499999999999993" hidden="1" customHeight="1">
      <c r="AF844" s="6"/>
      <c r="AG844" s="6"/>
      <c r="AH844" s="6"/>
      <c r="AJ844" s="6"/>
    </row>
    <row r="845" spans="32:36" ht="9.9499999999999993" hidden="1" customHeight="1">
      <c r="AF845" s="6"/>
      <c r="AG845" s="6"/>
      <c r="AH845" s="6"/>
      <c r="AJ845" s="6"/>
    </row>
    <row r="846" spans="32:36" ht="9.9499999999999993" hidden="1" customHeight="1">
      <c r="AF846" s="6"/>
      <c r="AG846" s="6"/>
      <c r="AH846" s="6"/>
      <c r="AJ846" s="6"/>
    </row>
    <row r="847" spans="32:36" ht="9.9499999999999993" hidden="1" customHeight="1">
      <c r="AF847" s="6"/>
      <c r="AG847" s="6"/>
      <c r="AH847" s="6"/>
      <c r="AJ847" s="6"/>
    </row>
    <row r="848" spans="32:36" ht="9.9499999999999993" hidden="1" customHeight="1">
      <c r="AF848" s="6"/>
      <c r="AG848" s="6"/>
      <c r="AH848" s="6"/>
      <c r="AJ848" s="6"/>
    </row>
    <row r="849" spans="32:36" ht="9.9499999999999993" hidden="1" customHeight="1">
      <c r="AF849" s="6"/>
      <c r="AG849" s="6"/>
      <c r="AH849" s="6"/>
      <c r="AJ849" s="6"/>
    </row>
    <row r="850" spans="32:36" ht="9.9499999999999993" hidden="1" customHeight="1">
      <c r="AF850" s="6"/>
      <c r="AG850" s="6"/>
      <c r="AH850" s="6"/>
      <c r="AJ850" s="6"/>
    </row>
    <row r="851" spans="32:36" ht="9.9499999999999993" hidden="1" customHeight="1">
      <c r="AF851" s="6"/>
      <c r="AG851" s="6"/>
      <c r="AH851" s="6"/>
      <c r="AJ851" s="6"/>
    </row>
    <row r="852" spans="32:36" ht="9.9499999999999993" hidden="1" customHeight="1">
      <c r="AF852" s="6"/>
      <c r="AG852" s="6"/>
      <c r="AH852" s="6"/>
      <c r="AJ852" s="6"/>
    </row>
    <row r="853" spans="32:36" ht="9.9499999999999993" hidden="1" customHeight="1">
      <c r="AF853" s="6"/>
      <c r="AG853" s="6"/>
      <c r="AH853" s="6"/>
      <c r="AJ853" s="6"/>
    </row>
    <row r="854" spans="32:36" ht="9.9499999999999993" hidden="1" customHeight="1">
      <c r="AF854" s="6"/>
      <c r="AG854" s="6"/>
      <c r="AH854" s="6"/>
      <c r="AJ854" s="6"/>
    </row>
    <row r="855" spans="32:36" ht="9.9499999999999993" hidden="1" customHeight="1">
      <c r="AF855" s="6"/>
      <c r="AG855" s="6"/>
      <c r="AH855" s="6"/>
      <c r="AJ855" s="6"/>
    </row>
    <row r="856" spans="32:36" ht="9.9499999999999993" hidden="1" customHeight="1">
      <c r="AF856" s="6"/>
      <c r="AG856" s="6"/>
      <c r="AH856" s="6"/>
      <c r="AJ856" s="6"/>
    </row>
    <row r="857" spans="32:36" ht="9.9499999999999993" hidden="1" customHeight="1">
      <c r="AF857" s="6"/>
      <c r="AG857" s="6"/>
      <c r="AH857" s="6"/>
      <c r="AJ857" s="6"/>
    </row>
    <row r="858" spans="32:36" ht="9.9499999999999993" hidden="1" customHeight="1">
      <c r="AF858" s="6"/>
      <c r="AG858" s="6"/>
      <c r="AH858" s="6"/>
      <c r="AJ858" s="6"/>
    </row>
    <row r="859" spans="32:36" ht="9.9499999999999993" hidden="1" customHeight="1">
      <c r="AF859" s="6"/>
      <c r="AG859" s="6"/>
      <c r="AH859" s="6"/>
      <c r="AJ859" s="6"/>
    </row>
    <row r="860" spans="32:36" ht="9.9499999999999993" hidden="1" customHeight="1">
      <c r="AF860" s="6"/>
      <c r="AG860" s="6"/>
      <c r="AH860" s="6"/>
      <c r="AJ860" s="6"/>
    </row>
    <row r="861" spans="32:36" ht="9.9499999999999993" hidden="1" customHeight="1">
      <c r="AF861" s="6"/>
      <c r="AG861" s="6"/>
      <c r="AH861" s="6"/>
      <c r="AJ861" s="6"/>
    </row>
    <row r="862" spans="32:36" ht="9.9499999999999993" hidden="1" customHeight="1">
      <c r="AF862" s="6"/>
      <c r="AG862" s="6"/>
      <c r="AH862" s="6"/>
      <c r="AJ862" s="6"/>
    </row>
    <row r="863" spans="32:36" ht="9.9499999999999993" hidden="1" customHeight="1">
      <c r="AF863" s="6"/>
      <c r="AG863" s="6"/>
      <c r="AH863" s="6"/>
      <c r="AJ863" s="6"/>
    </row>
    <row r="864" spans="32:36" ht="9.9499999999999993" hidden="1" customHeight="1">
      <c r="AF864" s="6"/>
      <c r="AG864" s="6"/>
      <c r="AH864" s="6"/>
      <c r="AJ864" s="6"/>
    </row>
    <row r="865" spans="32:36" ht="9.9499999999999993" hidden="1" customHeight="1">
      <c r="AF865" s="6"/>
      <c r="AG865" s="6"/>
      <c r="AH865" s="6"/>
      <c r="AJ865" s="6"/>
    </row>
    <row r="866" spans="32:36" ht="9.9499999999999993" hidden="1" customHeight="1">
      <c r="AF866" s="6"/>
      <c r="AG866" s="6"/>
      <c r="AH866" s="6"/>
      <c r="AJ866" s="6"/>
    </row>
    <row r="867" spans="32:36" ht="9.9499999999999993" hidden="1" customHeight="1">
      <c r="AF867" s="6"/>
      <c r="AG867" s="6"/>
      <c r="AH867" s="6"/>
      <c r="AJ867" s="6"/>
    </row>
    <row r="868" spans="32:36" ht="9.9499999999999993" hidden="1" customHeight="1">
      <c r="AF868" s="6"/>
      <c r="AG868" s="6"/>
      <c r="AH868" s="6"/>
      <c r="AJ868" s="6"/>
    </row>
    <row r="869" spans="32:36" ht="9.9499999999999993" hidden="1" customHeight="1">
      <c r="AF869" s="6"/>
      <c r="AG869" s="6"/>
      <c r="AH869" s="6"/>
      <c r="AJ869" s="6"/>
    </row>
    <row r="870" spans="32:36" ht="9.9499999999999993" hidden="1" customHeight="1">
      <c r="AF870" s="6"/>
      <c r="AG870" s="6"/>
      <c r="AH870" s="6"/>
      <c r="AJ870" s="6"/>
    </row>
    <row r="871" spans="32:36" ht="9.9499999999999993" hidden="1" customHeight="1">
      <c r="AF871" s="6"/>
      <c r="AG871" s="6"/>
      <c r="AH871" s="6"/>
      <c r="AJ871" s="6"/>
    </row>
    <row r="872" spans="32:36" ht="9.9499999999999993" hidden="1" customHeight="1">
      <c r="AF872" s="6"/>
      <c r="AG872" s="6"/>
      <c r="AH872" s="6"/>
      <c r="AJ872" s="6"/>
    </row>
    <row r="873" spans="32:36" ht="9.9499999999999993" hidden="1" customHeight="1">
      <c r="AF873" s="6"/>
      <c r="AG873" s="6"/>
      <c r="AH873" s="6"/>
      <c r="AJ873" s="6"/>
    </row>
    <row r="874" spans="32:36" ht="9.9499999999999993" hidden="1" customHeight="1">
      <c r="AF874" s="6"/>
      <c r="AG874" s="6"/>
      <c r="AH874" s="6"/>
      <c r="AJ874" s="6"/>
    </row>
    <row r="875" spans="32:36" ht="9.9499999999999993" hidden="1" customHeight="1">
      <c r="AF875" s="6"/>
      <c r="AG875" s="6"/>
      <c r="AH875" s="6"/>
      <c r="AJ875" s="6"/>
    </row>
    <row r="876" spans="32:36" ht="9.9499999999999993" hidden="1" customHeight="1">
      <c r="AF876" s="6"/>
      <c r="AG876" s="6"/>
      <c r="AH876" s="6"/>
      <c r="AJ876" s="6"/>
    </row>
    <row r="877" spans="32:36" ht="9.9499999999999993" hidden="1" customHeight="1">
      <c r="AF877" s="6"/>
      <c r="AG877" s="6"/>
      <c r="AH877" s="6"/>
      <c r="AJ877" s="6"/>
    </row>
    <row r="878" spans="32:36" ht="9.9499999999999993" hidden="1" customHeight="1">
      <c r="AF878" s="6"/>
      <c r="AG878" s="6"/>
      <c r="AH878" s="6"/>
      <c r="AJ878" s="6"/>
    </row>
    <row r="879" spans="32:36" ht="9.9499999999999993" hidden="1" customHeight="1">
      <c r="AF879" s="6"/>
      <c r="AG879" s="6"/>
      <c r="AH879" s="6"/>
      <c r="AJ879" s="6"/>
    </row>
    <row r="880" spans="32:36" ht="9.9499999999999993" hidden="1" customHeight="1">
      <c r="AF880" s="6"/>
      <c r="AG880" s="6"/>
      <c r="AH880" s="6"/>
      <c r="AJ880" s="6"/>
    </row>
    <row r="881" spans="32:36" ht="9.9499999999999993" hidden="1" customHeight="1">
      <c r="AF881" s="6"/>
      <c r="AG881" s="6"/>
      <c r="AH881" s="6"/>
      <c r="AJ881" s="6"/>
    </row>
    <row r="882" spans="32:36" ht="9.9499999999999993" hidden="1" customHeight="1">
      <c r="AF882" s="6"/>
      <c r="AG882" s="6"/>
      <c r="AH882" s="6"/>
      <c r="AJ882" s="6"/>
    </row>
    <row r="883" spans="32:36" ht="9.9499999999999993" hidden="1" customHeight="1">
      <c r="AF883" s="6"/>
      <c r="AG883" s="6"/>
      <c r="AH883" s="6"/>
      <c r="AJ883" s="6"/>
    </row>
    <row r="884" spans="32:36" ht="9.9499999999999993" hidden="1" customHeight="1">
      <c r="AF884" s="6"/>
      <c r="AG884" s="6"/>
      <c r="AH884" s="6"/>
      <c r="AJ884" s="6"/>
    </row>
    <row r="885" spans="32:36" ht="9.9499999999999993" hidden="1" customHeight="1">
      <c r="AF885" s="6"/>
      <c r="AG885" s="6"/>
      <c r="AH885" s="6"/>
      <c r="AJ885" s="6"/>
    </row>
    <row r="886" spans="32:36" ht="9.9499999999999993" hidden="1" customHeight="1">
      <c r="AF886" s="6"/>
      <c r="AG886" s="6"/>
      <c r="AH886" s="6"/>
      <c r="AJ886" s="6"/>
    </row>
    <row r="887" spans="32:36" ht="9.9499999999999993" hidden="1" customHeight="1">
      <c r="AF887" s="6"/>
      <c r="AG887" s="6"/>
      <c r="AH887" s="6"/>
      <c r="AJ887" s="6"/>
    </row>
    <row r="888" spans="32:36" ht="9.9499999999999993" hidden="1" customHeight="1">
      <c r="AF888" s="6"/>
      <c r="AG888" s="6"/>
      <c r="AH888" s="6"/>
      <c r="AJ888" s="6"/>
    </row>
    <row r="889" spans="32:36" ht="9.9499999999999993" hidden="1" customHeight="1">
      <c r="AF889" s="6"/>
      <c r="AG889" s="6"/>
      <c r="AH889" s="6"/>
      <c r="AJ889" s="6"/>
    </row>
    <row r="890" spans="32:36" ht="9.9499999999999993" hidden="1" customHeight="1">
      <c r="AF890" s="6"/>
      <c r="AG890" s="6"/>
      <c r="AH890" s="6"/>
      <c r="AJ890" s="6"/>
    </row>
    <row r="891" spans="32:36" ht="9.9499999999999993" hidden="1" customHeight="1">
      <c r="AF891" s="6"/>
      <c r="AG891" s="6"/>
      <c r="AH891" s="6"/>
      <c r="AJ891" s="6"/>
    </row>
    <row r="892" spans="32:36" ht="9.9499999999999993" hidden="1" customHeight="1">
      <c r="AF892" s="6"/>
      <c r="AG892" s="6"/>
      <c r="AH892" s="6"/>
      <c r="AJ892" s="6"/>
    </row>
    <row r="893" spans="32:36" ht="9.9499999999999993" hidden="1" customHeight="1">
      <c r="AF893" s="6"/>
      <c r="AG893" s="6"/>
      <c r="AH893" s="6"/>
      <c r="AJ893" s="6"/>
    </row>
    <row r="894" spans="32:36" ht="9.9499999999999993" hidden="1" customHeight="1">
      <c r="AF894" s="6"/>
      <c r="AG894" s="6"/>
      <c r="AH894" s="6"/>
      <c r="AJ894" s="6"/>
    </row>
    <row r="895" spans="32:36" ht="9.9499999999999993" hidden="1" customHeight="1">
      <c r="AF895" s="6"/>
      <c r="AG895" s="6"/>
      <c r="AH895" s="6"/>
      <c r="AJ895" s="6"/>
    </row>
    <row r="896" spans="32:36" ht="9.9499999999999993" hidden="1" customHeight="1">
      <c r="AF896" s="6"/>
      <c r="AG896" s="6"/>
      <c r="AH896" s="6"/>
      <c r="AJ896" s="6"/>
    </row>
    <row r="897" spans="32:36" ht="9.9499999999999993" hidden="1" customHeight="1">
      <c r="AF897" s="6"/>
      <c r="AG897" s="6"/>
      <c r="AH897" s="6"/>
      <c r="AJ897" s="6"/>
    </row>
    <row r="898" spans="32:36" ht="9.9499999999999993" hidden="1" customHeight="1">
      <c r="AF898" s="6"/>
      <c r="AG898" s="6"/>
      <c r="AH898" s="6"/>
      <c r="AJ898" s="6"/>
    </row>
    <row r="899" spans="32:36" ht="9.9499999999999993" hidden="1" customHeight="1">
      <c r="AF899" s="6"/>
      <c r="AG899" s="6"/>
      <c r="AH899" s="6"/>
      <c r="AJ899" s="6"/>
    </row>
    <row r="900" spans="32:36" ht="9.9499999999999993" hidden="1" customHeight="1">
      <c r="AF900" s="6"/>
      <c r="AG900" s="6"/>
      <c r="AH900" s="6"/>
      <c r="AJ900" s="6"/>
    </row>
    <row r="901" spans="32:36" ht="9.9499999999999993" hidden="1" customHeight="1">
      <c r="AF901" s="6"/>
      <c r="AG901" s="6"/>
      <c r="AH901" s="6"/>
      <c r="AJ901" s="6"/>
    </row>
    <row r="902" spans="32:36" ht="9.9499999999999993" hidden="1" customHeight="1">
      <c r="AF902" s="6"/>
      <c r="AG902" s="6"/>
      <c r="AH902" s="6"/>
      <c r="AJ902" s="6"/>
    </row>
    <row r="903" spans="32:36" ht="9.9499999999999993" hidden="1" customHeight="1">
      <c r="AF903" s="6"/>
      <c r="AG903" s="6"/>
      <c r="AH903" s="6"/>
      <c r="AJ903" s="6"/>
    </row>
    <row r="904" spans="32:36" ht="9.9499999999999993" hidden="1" customHeight="1">
      <c r="AF904" s="6"/>
      <c r="AG904" s="6"/>
      <c r="AH904" s="6"/>
      <c r="AJ904" s="6"/>
    </row>
    <row r="905" spans="32:36" ht="9.9499999999999993" hidden="1" customHeight="1">
      <c r="AF905" s="6"/>
      <c r="AG905" s="6"/>
      <c r="AH905" s="6"/>
      <c r="AJ905" s="6"/>
    </row>
    <row r="906" spans="32:36" ht="9.9499999999999993" hidden="1" customHeight="1">
      <c r="AF906" s="6"/>
      <c r="AG906" s="6"/>
      <c r="AH906" s="6"/>
      <c r="AJ906" s="6"/>
    </row>
    <row r="907" spans="32:36" ht="9.9499999999999993" hidden="1" customHeight="1">
      <c r="AF907" s="6"/>
      <c r="AG907" s="6"/>
      <c r="AH907" s="6"/>
      <c r="AJ907" s="6"/>
    </row>
    <row r="908" spans="32:36" ht="9.9499999999999993" hidden="1" customHeight="1">
      <c r="AF908" s="6"/>
      <c r="AG908" s="6"/>
      <c r="AH908" s="6"/>
      <c r="AJ908" s="6"/>
    </row>
    <row r="909" spans="32:36" ht="9.9499999999999993" hidden="1" customHeight="1">
      <c r="AF909" s="6"/>
      <c r="AG909" s="6"/>
      <c r="AH909" s="6"/>
      <c r="AJ909" s="6"/>
    </row>
    <row r="910" spans="32:36" ht="9.9499999999999993" hidden="1" customHeight="1">
      <c r="AF910" s="6"/>
      <c r="AG910" s="6"/>
      <c r="AH910" s="6"/>
      <c r="AJ910" s="6"/>
    </row>
    <row r="911" spans="32:36" ht="9.9499999999999993" hidden="1" customHeight="1">
      <c r="AF911" s="6"/>
      <c r="AG911" s="6"/>
      <c r="AH911" s="6"/>
      <c r="AJ911" s="6"/>
    </row>
    <row r="912" spans="32:36" ht="9.9499999999999993" hidden="1" customHeight="1">
      <c r="AF912" s="6"/>
      <c r="AG912" s="6"/>
      <c r="AH912" s="6"/>
      <c r="AJ912" s="6"/>
    </row>
    <row r="913" spans="32:36" ht="9.9499999999999993" hidden="1" customHeight="1">
      <c r="AF913" s="6"/>
      <c r="AG913" s="6"/>
      <c r="AH913" s="6"/>
      <c r="AJ913" s="6"/>
    </row>
    <row r="914" spans="32:36" ht="9.9499999999999993" hidden="1" customHeight="1">
      <c r="AF914" s="6"/>
      <c r="AG914" s="6"/>
      <c r="AH914" s="6"/>
      <c r="AJ914" s="6"/>
    </row>
    <row r="915" spans="32:36" ht="9.9499999999999993" hidden="1" customHeight="1">
      <c r="AF915" s="6"/>
      <c r="AG915" s="6"/>
      <c r="AH915" s="6"/>
      <c r="AJ915" s="6"/>
    </row>
    <row r="916" spans="32:36" ht="9.9499999999999993" hidden="1" customHeight="1">
      <c r="AF916" s="6"/>
      <c r="AG916" s="6"/>
      <c r="AH916" s="6"/>
      <c r="AJ916" s="6"/>
    </row>
    <row r="917" spans="32:36" ht="9.9499999999999993" hidden="1" customHeight="1">
      <c r="AF917" s="6"/>
      <c r="AG917" s="6"/>
      <c r="AH917" s="6"/>
      <c r="AJ917" s="6"/>
    </row>
    <row r="918" spans="32:36" ht="9.9499999999999993" hidden="1" customHeight="1">
      <c r="AF918" s="6"/>
      <c r="AG918" s="6"/>
      <c r="AH918" s="6"/>
      <c r="AJ918" s="6"/>
    </row>
    <row r="919" spans="32:36" ht="9.9499999999999993" hidden="1" customHeight="1">
      <c r="AF919" s="6"/>
      <c r="AG919" s="6"/>
      <c r="AH919" s="6"/>
      <c r="AJ919" s="6"/>
    </row>
    <row r="920" spans="32:36" ht="9.9499999999999993" hidden="1" customHeight="1">
      <c r="AF920" s="6"/>
      <c r="AG920" s="6"/>
      <c r="AH920" s="6"/>
      <c r="AJ920" s="6"/>
    </row>
    <row r="921" spans="32:36" ht="9.9499999999999993" hidden="1" customHeight="1">
      <c r="AF921" s="6"/>
      <c r="AG921" s="6"/>
      <c r="AH921" s="6"/>
      <c r="AJ921" s="6"/>
    </row>
    <row r="922" spans="32:36" ht="9.9499999999999993" hidden="1" customHeight="1">
      <c r="AF922" s="6"/>
      <c r="AG922" s="6"/>
      <c r="AH922" s="6"/>
      <c r="AJ922" s="6"/>
    </row>
    <row r="923" spans="32:36" ht="9.9499999999999993" hidden="1" customHeight="1">
      <c r="AF923" s="6"/>
      <c r="AG923" s="6"/>
      <c r="AH923" s="6"/>
      <c r="AJ923" s="6"/>
    </row>
    <row r="924" spans="32:36" ht="9.9499999999999993" hidden="1" customHeight="1">
      <c r="AF924" s="6"/>
      <c r="AG924" s="6"/>
      <c r="AH924" s="6"/>
      <c r="AJ924" s="6"/>
    </row>
    <row r="925" spans="32:36" ht="9.9499999999999993" hidden="1" customHeight="1">
      <c r="AF925" s="6"/>
      <c r="AG925" s="6"/>
      <c r="AH925" s="6"/>
      <c r="AJ925" s="6"/>
    </row>
    <row r="926" spans="32:36" ht="9.9499999999999993" hidden="1" customHeight="1">
      <c r="AF926" s="6"/>
      <c r="AG926" s="6"/>
      <c r="AH926" s="6"/>
      <c r="AJ926" s="6"/>
    </row>
    <row r="927" spans="32:36" ht="9.9499999999999993" hidden="1" customHeight="1">
      <c r="AF927" s="6"/>
      <c r="AG927" s="6"/>
      <c r="AH927" s="6"/>
      <c r="AJ927" s="6"/>
    </row>
    <row r="928" spans="32:36" ht="9.9499999999999993" hidden="1" customHeight="1">
      <c r="AF928" s="6"/>
      <c r="AG928" s="6"/>
      <c r="AH928" s="6"/>
      <c r="AJ928" s="6"/>
    </row>
    <row r="929" spans="32:36" ht="9.9499999999999993" hidden="1" customHeight="1">
      <c r="AF929" s="6"/>
      <c r="AG929" s="6"/>
      <c r="AH929" s="6"/>
      <c r="AJ929" s="6"/>
    </row>
    <row r="930" spans="32:36" ht="9.9499999999999993" hidden="1" customHeight="1">
      <c r="AF930" s="6"/>
      <c r="AG930" s="6"/>
      <c r="AH930" s="6"/>
      <c r="AJ930" s="6"/>
    </row>
    <row r="931" spans="32:36" ht="9.9499999999999993" hidden="1" customHeight="1">
      <c r="AF931" s="6"/>
      <c r="AG931" s="6"/>
      <c r="AH931" s="6"/>
      <c r="AJ931" s="6"/>
    </row>
    <row r="932" spans="32:36" ht="9.9499999999999993" hidden="1" customHeight="1">
      <c r="AF932" s="6"/>
      <c r="AG932" s="6"/>
      <c r="AH932" s="6"/>
      <c r="AJ932" s="6"/>
    </row>
    <row r="933" spans="32:36" ht="9.9499999999999993" hidden="1" customHeight="1">
      <c r="AF933" s="6"/>
      <c r="AG933" s="6"/>
      <c r="AH933" s="6"/>
      <c r="AJ933" s="6"/>
    </row>
    <row r="934" spans="32:36" ht="9.9499999999999993" hidden="1" customHeight="1">
      <c r="AF934" s="6"/>
      <c r="AG934" s="6"/>
      <c r="AH934" s="6"/>
      <c r="AJ934" s="6"/>
    </row>
    <row r="935" spans="32:36" ht="9.9499999999999993" hidden="1" customHeight="1">
      <c r="AF935" s="6"/>
      <c r="AG935" s="6"/>
      <c r="AH935" s="6"/>
      <c r="AJ935" s="6"/>
    </row>
    <row r="936" spans="32:36" ht="9.9499999999999993" hidden="1" customHeight="1">
      <c r="AF936" s="6"/>
      <c r="AG936" s="6"/>
      <c r="AH936" s="6"/>
      <c r="AJ936" s="6"/>
    </row>
    <row r="937" spans="32:36" ht="9.9499999999999993" hidden="1" customHeight="1">
      <c r="AF937" s="6"/>
      <c r="AG937" s="6"/>
      <c r="AH937" s="6"/>
      <c r="AJ937" s="6"/>
    </row>
    <row r="938" spans="32:36" ht="9.9499999999999993" hidden="1" customHeight="1">
      <c r="AF938" s="6"/>
      <c r="AG938" s="6"/>
      <c r="AH938" s="6"/>
      <c r="AJ938" s="6"/>
    </row>
    <row r="939" spans="32:36" ht="9.9499999999999993" hidden="1" customHeight="1">
      <c r="AF939" s="6"/>
      <c r="AG939" s="6"/>
      <c r="AH939" s="6"/>
      <c r="AJ939" s="6"/>
    </row>
    <row r="940" spans="32:36" ht="9.9499999999999993" hidden="1" customHeight="1">
      <c r="AF940" s="6"/>
      <c r="AG940" s="6"/>
      <c r="AH940" s="6"/>
      <c r="AJ940" s="6"/>
    </row>
    <row r="941" spans="32:36" ht="9.9499999999999993" hidden="1" customHeight="1">
      <c r="AF941" s="6"/>
      <c r="AG941" s="6"/>
      <c r="AH941" s="6"/>
      <c r="AJ941" s="6"/>
    </row>
    <row r="942" spans="32:36" ht="9.9499999999999993" hidden="1" customHeight="1">
      <c r="AF942" s="6"/>
      <c r="AG942" s="6"/>
      <c r="AH942" s="6"/>
      <c r="AJ942" s="6"/>
    </row>
    <row r="943" spans="32:36" ht="9.9499999999999993" hidden="1" customHeight="1">
      <c r="AF943" s="6"/>
      <c r="AG943" s="6"/>
      <c r="AH943" s="6"/>
      <c r="AJ943" s="6"/>
    </row>
    <row r="944" spans="32:36" ht="9.9499999999999993" hidden="1" customHeight="1">
      <c r="AF944" s="6"/>
      <c r="AG944" s="6"/>
      <c r="AH944" s="6"/>
      <c r="AJ944" s="6"/>
    </row>
    <row r="945" spans="32:36" ht="9.9499999999999993" hidden="1" customHeight="1">
      <c r="AF945" s="6"/>
      <c r="AG945" s="6"/>
      <c r="AH945" s="6"/>
      <c r="AJ945" s="6"/>
    </row>
    <row r="946" spans="32:36" ht="9.9499999999999993" hidden="1" customHeight="1">
      <c r="AF946" s="6"/>
      <c r="AG946" s="6"/>
      <c r="AH946" s="6"/>
      <c r="AJ946" s="6"/>
    </row>
    <row r="947" spans="32:36" ht="9.9499999999999993" hidden="1" customHeight="1">
      <c r="AF947" s="6"/>
      <c r="AG947" s="6"/>
      <c r="AH947" s="6"/>
      <c r="AJ947" s="6"/>
    </row>
    <row r="948" spans="32:36" ht="9.9499999999999993" hidden="1" customHeight="1">
      <c r="AF948" s="6"/>
      <c r="AG948" s="6"/>
      <c r="AH948" s="6"/>
      <c r="AJ948" s="6"/>
    </row>
    <row r="949" spans="32:36" ht="9.9499999999999993" hidden="1" customHeight="1">
      <c r="AF949" s="6"/>
      <c r="AG949" s="6"/>
      <c r="AH949" s="6"/>
      <c r="AJ949" s="6"/>
    </row>
    <row r="950" spans="32:36" ht="9.9499999999999993" hidden="1" customHeight="1">
      <c r="AF950" s="6"/>
      <c r="AG950" s="6"/>
      <c r="AH950" s="6"/>
      <c r="AJ950" s="6"/>
    </row>
    <row r="951" spans="32:36" ht="9.9499999999999993" hidden="1" customHeight="1">
      <c r="AF951" s="6"/>
      <c r="AG951" s="6"/>
      <c r="AH951" s="6"/>
      <c r="AJ951" s="6"/>
    </row>
    <row r="952" spans="32:36" ht="9.9499999999999993" hidden="1" customHeight="1">
      <c r="AF952" s="6"/>
      <c r="AG952" s="6"/>
      <c r="AH952" s="6"/>
      <c r="AJ952" s="6"/>
    </row>
    <row r="953" spans="32:36" ht="9.9499999999999993" hidden="1" customHeight="1">
      <c r="AF953" s="6"/>
      <c r="AG953" s="6"/>
      <c r="AH953" s="6"/>
      <c r="AJ953" s="6"/>
    </row>
    <row r="954" spans="32:36" ht="9.9499999999999993" hidden="1" customHeight="1">
      <c r="AF954" s="6"/>
      <c r="AG954" s="6"/>
      <c r="AH954" s="6"/>
      <c r="AJ954" s="6"/>
    </row>
    <row r="955" spans="32:36" ht="9.9499999999999993" hidden="1" customHeight="1">
      <c r="AF955" s="6"/>
      <c r="AG955" s="6"/>
      <c r="AH955" s="6"/>
      <c r="AJ955" s="6"/>
    </row>
    <row r="956" spans="32:36" ht="9.9499999999999993" hidden="1" customHeight="1">
      <c r="AF956" s="6"/>
      <c r="AG956" s="6"/>
      <c r="AH956" s="6"/>
      <c r="AJ956" s="6"/>
    </row>
    <row r="957" spans="32:36" ht="9.9499999999999993" hidden="1" customHeight="1">
      <c r="AF957" s="6"/>
      <c r="AG957" s="6"/>
      <c r="AH957" s="6"/>
      <c r="AJ957" s="6"/>
    </row>
    <row r="958" spans="32:36" ht="9.9499999999999993" hidden="1" customHeight="1">
      <c r="AF958" s="6"/>
      <c r="AG958" s="6"/>
      <c r="AH958" s="6"/>
      <c r="AJ958" s="6"/>
    </row>
    <row r="959" spans="32:36" ht="9.9499999999999993" hidden="1" customHeight="1">
      <c r="AF959" s="6"/>
      <c r="AG959" s="6"/>
      <c r="AH959" s="6"/>
      <c r="AJ959" s="6"/>
    </row>
    <row r="960" spans="32:36" ht="9.9499999999999993" hidden="1" customHeight="1">
      <c r="AF960" s="6"/>
      <c r="AG960" s="6"/>
      <c r="AH960" s="6"/>
      <c r="AJ960" s="6"/>
    </row>
    <row r="961" spans="32:36" ht="9.9499999999999993" hidden="1" customHeight="1">
      <c r="AF961" s="6"/>
      <c r="AG961" s="6"/>
      <c r="AH961" s="6"/>
      <c r="AJ961" s="6"/>
    </row>
    <row r="962" spans="32:36" ht="9.9499999999999993" hidden="1" customHeight="1">
      <c r="AF962" s="6"/>
      <c r="AG962" s="6"/>
      <c r="AH962" s="6"/>
      <c r="AJ962" s="6"/>
    </row>
    <row r="963" spans="32:36" ht="9.9499999999999993" hidden="1" customHeight="1">
      <c r="AF963" s="6"/>
      <c r="AG963" s="6"/>
      <c r="AH963" s="6"/>
      <c r="AJ963" s="6"/>
    </row>
    <row r="964" spans="32:36" ht="9.9499999999999993" hidden="1" customHeight="1">
      <c r="AF964" s="6"/>
      <c r="AG964" s="6"/>
      <c r="AH964" s="6"/>
      <c r="AJ964" s="6"/>
    </row>
    <row r="965" spans="32:36" ht="9.9499999999999993" hidden="1" customHeight="1">
      <c r="AF965" s="6"/>
      <c r="AG965" s="6"/>
      <c r="AH965" s="6"/>
      <c r="AJ965" s="6"/>
    </row>
    <row r="966" spans="32:36" ht="9.9499999999999993" hidden="1" customHeight="1">
      <c r="AF966" s="6"/>
      <c r="AG966" s="6"/>
      <c r="AH966" s="6"/>
      <c r="AJ966" s="6"/>
    </row>
    <row r="967" spans="32:36" ht="9.9499999999999993" hidden="1" customHeight="1">
      <c r="AF967" s="6"/>
      <c r="AG967" s="6"/>
      <c r="AH967" s="6"/>
      <c r="AJ967" s="6"/>
    </row>
    <row r="968" spans="32:36" ht="9.9499999999999993" hidden="1" customHeight="1">
      <c r="AF968" s="6"/>
      <c r="AG968" s="6"/>
      <c r="AH968" s="6"/>
      <c r="AJ968" s="6"/>
    </row>
    <row r="969" spans="32:36" ht="9.9499999999999993" hidden="1" customHeight="1">
      <c r="AF969" s="6"/>
      <c r="AG969" s="6"/>
      <c r="AH969" s="6"/>
      <c r="AJ969" s="6"/>
    </row>
    <row r="970" spans="32:36" ht="9.9499999999999993" hidden="1" customHeight="1">
      <c r="AF970" s="6"/>
      <c r="AG970" s="6"/>
      <c r="AH970" s="6"/>
      <c r="AJ970" s="6"/>
    </row>
    <row r="971" spans="32:36" ht="9.9499999999999993" hidden="1" customHeight="1">
      <c r="AF971" s="6"/>
      <c r="AG971" s="6"/>
      <c r="AH971" s="6"/>
      <c r="AJ971" s="6"/>
    </row>
    <row r="972" spans="32:36" ht="9.9499999999999993" hidden="1" customHeight="1">
      <c r="AF972" s="6"/>
      <c r="AG972" s="6"/>
      <c r="AH972" s="6"/>
      <c r="AJ972" s="6"/>
    </row>
    <row r="973" spans="32:36" ht="9.9499999999999993" hidden="1" customHeight="1">
      <c r="AF973" s="6"/>
      <c r="AG973" s="6"/>
      <c r="AH973" s="6"/>
      <c r="AJ973" s="6"/>
    </row>
    <row r="974" spans="32:36" ht="9.9499999999999993" hidden="1" customHeight="1">
      <c r="AF974" s="6"/>
      <c r="AG974" s="6"/>
      <c r="AH974" s="6"/>
      <c r="AJ974" s="6"/>
    </row>
    <row r="975" spans="32:36" ht="9.9499999999999993" hidden="1" customHeight="1">
      <c r="AF975" s="6"/>
      <c r="AG975" s="6"/>
      <c r="AH975" s="6"/>
      <c r="AJ975" s="6"/>
    </row>
    <row r="976" spans="32:36" ht="9.9499999999999993" hidden="1" customHeight="1">
      <c r="AF976" s="6"/>
      <c r="AG976" s="6"/>
      <c r="AH976" s="6"/>
      <c r="AJ976" s="6"/>
    </row>
    <row r="977" spans="32:36" ht="9.9499999999999993" hidden="1" customHeight="1">
      <c r="AF977" s="6"/>
      <c r="AG977" s="6"/>
      <c r="AH977" s="6"/>
      <c r="AJ977" s="6"/>
    </row>
    <row r="978" spans="32:36" ht="9.9499999999999993" hidden="1" customHeight="1">
      <c r="AF978" s="6"/>
      <c r="AG978" s="6"/>
      <c r="AH978" s="6"/>
      <c r="AJ978" s="6"/>
    </row>
    <row r="979" spans="32:36" ht="9.9499999999999993" hidden="1" customHeight="1">
      <c r="AF979" s="6"/>
      <c r="AG979" s="6"/>
      <c r="AH979" s="6"/>
      <c r="AJ979" s="6"/>
    </row>
    <row r="980" spans="32:36" ht="9.9499999999999993" hidden="1" customHeight="1">
      <c r="AF980" s="6"/>
      <c r="AG980" s="6"/>
      <c r="AH980" s="6"/>
      <c r="AJ980" s="6"/>
    </row>
    <row r="981" spans="32:36" ht="9.9499999999999993" hidden="1" customHeight="1">
      <c r="AF981" s="6"/>
      <c r="AG981" s="6"/>
      <c r="AH981" s="6"/>
      <c r="AJ981" s="6"/>
    </row>
    <row r="982" spans="32:36" ht="9.9499999999999993" hidden="1" customHeight="1">
      <c r="AF982" s="6"/>
      <c r="AG982" s="6"/>
      <c r="AH982" s="6"/>
      <c r="AJ982" s="6"/>
    </row>
    <row r="983" spans="32:36" ht="9.9499999999999993" hidden="1" customHeight="1">
      <c r="AF983" s="6"/>
      <c r="AG983" s="6"/>
      <c r="AH983" s="6"/>
      <c r="AJ983" s="6"/>
    </row>
    <row r="984" spans="32:36" ht="9.9499999999999993" hidden="1" customHeight="1">
      <c r="AF984" s="6"/>
      <c r="AG984" s="6"/>
      <c r="AH984" s="6"/>
      <c r="AJ984" s="6"/>
    </row>
    <row r="985" spans="32:36" ht="9.9499999999999993" hidden="1" customHeight="1">
      <c r="AF985" s="6"/>
      <c r="AG985" s="6"/>
      <c r="AH985" s="6"/>
      <c r="AJ985" s="6"/>
    </row>
    <row r="986" spans="32:36" ht="9.9499999999999993" hidden="1" customHeight="1">
      <c r="AF986" s="6"/>
      <c r="AG986" s="6"/>
      <c r="AH986" s="6"/>
      <c r="AJ986" s="6"/>
    </row>
    <row r="987" spans="32:36" ht="9.9499999999999993" hidden="1" customHeight="1">
      <c r="AF987" s="6"/>
      <c r="AG987" s="6"/>
      <c r="AH987" s="6"/>
      <c r="AJ987" s="6"/>
    </row>
    <row r="988" spans="32:36" ht="9.9499999999999993" hidden="1" customHeight="1">
      <c r="AF988" s="6"/>
      <c r="AG988" s="6"/>
      <c r="AH988" s="6"/>
      <c r="AJ988" s="6"/>
    </row>
    <row r="989" spans="32:36" ht="9.9499999999999993" hidden="1" customHeight="1">
      <c r="AF989" s="6"/>
      <c r="AG989" s="6"/>
      <c r="AH989" s="6"/>
      <c r="AJ989" s="6"/>
    </row>
    <row r="990" spans="32:36" ht="9.9499999999999993" hidden="1" customHeight="1">
      <c r="AF990" s="6"/>
      <c r="AG990" s="6"/>
      <c r="AH990" s="6"/>
      <c r="AJ990" s="6"/>
    </row>
    <row r="991" spans="32:36" ht="9.9499999999999993" hidden="1" customHeight="1">
      <c r="AF991" s="6"/>
      <c r="AG991" s="6"/>
      <c r="AH991" s="6"/>
      <c r="AJ991" s="6"/>
    </row>
    <row r="992" spans="32:36" ht="9.9499999999999993" hidden="1" customHeight="1">
      <c r="AF992" s="6"/>
      <c r="AG992" s="6"/>
      <c r="AH992" s="6"/>
      <c r="AJ992" s="6"/>
    </row>
    <row r="993" spans="32:36" ht="9.9499999999999993" hidden="1" customHeight="1">
      <c r="AF993" s="6"/>
      <c r="AG993" s="6"/>
      <c r="AH993" s="6"/>
      <c r="AJ993" s="6"/>
    </row>
    <row r="994" spans="32:36" ht="9.9499999999999993" hidden="1" customHeight="1">
      <c r="AF994" s="6"/>
      <c r="AG994" s="6"/>
      <c r="AH994" s="6"/>
      <c r="AJ994" s="6"/>
    </row>
    <row r="995" spans="32:36" ht="9.9499999999999993" hidden="1" customHeight="1">
      <c r="AF995" s="6"/>
      <c r="AG995" s="6"/>
      <c r="AH995" s="6"/>
      <c r="AJ995" s="6"/>
    </row>
    <row r="996" spans="32:36" ht="9.9499999999999993" hidden="1" customHeight="1">
      <c r="AF996" s="6"/>
      <c r="AG996" s="6"/>
      <c r="AH996" s="6"/>
      <c r="AJ996" s="6"/>
    </row>
    <row r="997" spans="32:36" ht="9.9499999999999993" hidden="1" customHeight="1">
      <c r="AF997" s="6"/>
      <c r="AG997" s="6"/>
      <c r="AH997" s="6"/>
      <c r="AJ997" s="6"/>
    </row>
    <row r="998" spans="32:36" ht="9.9499999999999993" hidden="1" customHeight="1">
      <c r="AF998" s="6"/>
      <c r="AG998" s="6"/>
      <c r="AH998" s="6"/>
      <c r="AJ998" s="6"/>
    </row>
    <row r="999" spans="32:36" ht="9.9499999999999993" hidden="1" customHeight="1">
      <c r="AF999" s="6"/>
      <c r="AG999" s="6"/>
      <c r="AH999" s="6"/>
      <c r="AJ999" s="6"/>
    </row>
    <row r="1000" spans="32:36" ht="9.9499999999999993" hidden="1" customHeight="1">
      <c r="AF1000" s="6"/>
      <c r="AG1000" s="6"/>
      <c r="AH1000" s="6"/>
      <c r="AJ1000" s="6"/>
    </row>
    <row r="1001" spans="32:36" ht="9.9499999999999993" hidden="1" customHeight="1">
      <c r="AF1001" s="6"/>
      <c r="AG1001" s="6"/>
      <c r="AH1001" s="6"/>
      <c r="AJ1001" s="6"/>
    </row>
    <row r="1002" spans="32:36" ht="9.9499999999999993" hidden="1" customHeight="1">
      <c r="AF1002" s="6"/>
      <c r="AG1002" s="6"/>
      <c r="AH1002" s="6"/>
      <c r="AJ1002" s="6"/>
    </row>
    <row r="1003" spans="32:36" ht="9.9499999999999993" hidden="1" customHeight="1">
      <c r="AF1003" s="6"/>
      <c r="AG1003" s="6"/>
      <c r="AH1003" s="6"/>
      <c r="AJ1003" s="6"/>
    </row>
    <row r="1004" spans="32:36" ht="9.9499999999999993" hidden="1" customHeight="1">
      <c r="AF1004" s="6"/>
      <c r="AG1004" s="6"/>
      <c r="AH1004" s="6"/>
      <c r="AJ1004" s="6"/>
    </row>
    <row r="1005" spans="32:36" ht="9.9499999999999993" hidden="1" customHeight="1">
      <c r="AF1005" s="6"/>
      <c r="AG1005" s="6"/>
      <c r="AH1005" s="6"/>
      <c r="AJ1005" s="6"/>
    </row>
    <row r="1006" spans="32:36" ht="9.9499999999999993" hidden="1" customHeight="1">
      <c r="AF1006" s="6"/>
      <c r="AG1006" s="6"/>
      <c r="AH1006" s="6"/>
      <c r="AJ1006" s="6"/>
    </row>
    <row r="1007" spans="32:36" ht="9.9499999999999993" hidden="1" customHeight="1">
      <c r="AF1007" s="6"/>
      <c r="AG1007" s="6"/>
      <c r="AH1007" s="6"/>
      <c r="AJ1007" s="6"/>
    </row>
    <row r="1008" spans="32:36" ht="9.9499999999999993" hidden="1" customHeight="1">
      <c r="AF1008" s="6"/>
      <c r="AG1008" s="6"/>
      <c r="AH1008" s="6"/>
      <c r="AJ1008" s="6"/>
    </row>
    <row r="1009" spans="32:36" ht="9.9499999999999993" hidden="1" customHeight="1">
      <c r="AF1009" s="6"/>
      <c r="AG1009" s="6"/>
      <c r="AH1009" s="6"/>
      <c r="AJ1009" s="6"/>
    </row>
    <row r="1010" spans="32:36" ht="9.9499999999999993" hidden="1" customHeight="1">
      <c r="AF1010" s="6"/>
      <c r="AG1010" s="6"/>
      <c r="AH1010" s="6"/>
      <c r="AJ1010" s="6"/>
    </row>
    <row r="1011" spans="32:36" ht="9.9499999999999993" hidden="1" customHeight="1">
      <c r="AF1011" s="6"/>
      <c r="AG1011" s="6"/>
      <c r="AH1011" s="6"/>
      <c r="AJ1011" s="6"/>
    </row>
    <row r="1012" spans="32:36" ht="9.9499999999999993" hidden="1" customHeight="1">
      <c r="AF1012" s="6"/>
      <c r="AG1012" s="6"/>
      <c r="AH1012" s="6"/>
      <c r="AJ1012" s="6"/>
    </row>
    <row r="1013" spans="32:36" ht="9.9499999999999993" hidden="1" customHeight="1">
      <c r="AF1013" s="6"/>
      <c r="AG1013" s="6"/>
      <c r="AH1013" s="6"/>
      <c r="AJ1013" s="6"/>
    </row>
    <row r="1014" spans="32:36" ht="9.9499999999999993" hidden="1" customHeight="1">
      <c r="AF1014" s="6"/>
      <c r="AG1014" s="6"/>
      <c r="AH1014" s="6"/>
      <c r="AJ1014" s="6"/>
    </row>
    <row r="1015" spans="32:36" ht="9.9499999999999993" hidden="1" customHeight="1">
      <c r="AF1015" s="6"/>
      <c r="AG1015" s="6"/>
      <c r="AH1015" s="6"/>
      <c r="AJ1015" s="6"/>
    </row>
    <row r="1016" spans="32:36" ht="9.9499999999999993" hidden="1" customHeight="1">
      <c r="AF1016" s="6"/>
      <c r="AG1016" s="6"/>
      <c r="AH1016" s="6"/>
      <c r="AJ1016" s="6"/>
    </row>
    <row r="1017" spans="32:36" ht="9.9499999999999993" hidden="1" customHeight="1">
      <c r="AF1017" s="6"/>
      <c r="AG1017" s="6"/>
      <c r="AH1017" s="6"/>
      <c r="AJ1017" s="6"/>
    </row>
    <row r="1018" spans="32:36" ht="9.9499999999999993" hidden="1" customHeight="1">
      <c r="AF1018" s="6"/>
      <c r="AG1018" s="6"/>
      <c r="AH1018" s="6"/>
      <c r="AJ1018" s="6"/>
    </row>
    <row r="1019" spans="32:36" ht="9.9499999999999993" hidden="1" customHeight="1">
      <c r="AF1019" s="6"/>
      <c r="AG1019" s="6"/>
      <c r="AH1019" s="6"/>
      <c r="AJ1019" s="6"/>
    </row>
    <row r="1020" spans="32:36" ht="9.9499999999999993" hidden="1" customHeight="1">
      <c r="AF1020" s="6"/>
      <c r="AG1020" s="6"/>
      <c r="AH1020" s="6"/>
      <c r="AJ1020" s="6"/>
    </row>
    <row r="1021" spans="32:36" ht="9.9499999999999993" hidden="1" customHeight="1">
      <c r="AF1021" s="6"/>
      <c r="AG1021" s="6"/>
      <c r="AH1021" s="6"/>
      <c r="AJ1021" s="6"/>
    </row>
    <row r="1022" spans="32:36" ht="9.9499999999999993" hidden="1" customHeight="1">
      <c r="AF1022" s="6"/>
      <c r="AG1022" s="6"/>
      <c r="AH1022" s="6"/>
      <c r="AJ1022" s="6"/>
    </row>
    <row r="1023" spans="32:36" ht="9.9499999999999993" hidden="1" customHeight="1">
      <c r="AF1023" s="6"/>
      <c r="AG1023" s="6"/>
      <c r="AH1023" s="6"/>
      <c r="AJ1023" s="6"/>
    </row>
    <row r="1024" spans="32:36" ht="9.9499999999999993" hidden="1" customHeight="1">
      <c r="AF1024" s="6"/>
      <c r="AG1024" s="6"/>
      <c r="AH1024" s="6"/>
      <c r="AJ1024" s="6"/>
    </row>
    <row r="1025" spans="32:36" ht="9.9499999999999993" hidden="1" customHeight="1">
      <c r="AF1025" s="6"/>
      <c r="AG1025" s="6"/>
      <c r="AH1025" s="6"/>
      <c r="AJ1025" s="6"/>
    </row>
    <row r="1026" spans="32:36" ht="9.9499999999999993" hidden="1" customHeight="1">
      <c r="AF1026" s="6"/>
      <c r="AG1026" s="6"/>
      <c r="AH1026" s="6"/>
      <c r="AJ1026" s="6"/>
    </row>
    <row r="1027" spans="32:36" ht="9.9499999999999993" hidden="1" customHeight="1">
      <c r="AF1027" s="6"/>
      <c r="AG1027" s="6"/>
      <c r="AH1027" s="6"/>
    </row>
    <row r="1028" spans="32:36" ht="9.9499999999999993" hidden="1" customHeight="1">
      <c r="AF1028" s="6"/>
      <c r="AG1028" s="6"/>
      <c r="AH1028" s="6"/>
    </row>
    <row r="1029" spans="32:36" ht="9.9499999999999993" hidden="1" customHeight="1">
      <c r="AF1029" s="6"/>
      <c r="AG1029" s="6"/>
      <c r="AH1029" s="6"/>
    </row>
    <row r="1030" spans="32:36" ht="9.9499999999999993" hidden="1" customHeight="1">
      <c r="AF1030" s="6"/>
      <c r="AG1030" s="6"/>
      <c r="AH1030" s="6"/>
    </row>
    <row r="1031" spans="32:36" ht="9.9499999999999993" hidden="1" customHeight="1">
      <c r="AF1031" s="6"/>
      <c r="AG1031" s="6"/>
      <c r="AH1031" s="6"/>
    </row>
    <row r="1032" spans="32:36" ht="9.9499999999999993" hidden="1" customHeight="1">
      <c r="AF1032" s="6"/>
      <c r="AG1032" s="6"/>
      <c r="AH1032" s="6"/>
    </row>
    <row r="1033" spans="32:36" ht="9.9499999999999993" hidden="1" customHeight="1">
      <c r="AF1033" s="6"/>
      <c r="AG1033" s="6"/>
      <c r="AH1033" s="6"/>
    </row>
    <row r="1034" spans="32:36" ht="9.9499999999999993" hidden="1" customHeight="1">
      <c r="AF1034" s="6"/>
      <c r="AG1034" s="6"/>
      <c r="AH1034" s="6"/>
    </row>
    <row r="1035" spans="32:36" ht="9.9499999999999993" hidden="1" customHeight="1">
      <c r="AF1035" s="6"/>
      <c r="AG1035" s="6"/>
      <c r="AH1035" s="6"/>
    </row>
    <row r="1036" spans="32:36" ht="9.9499999999999993" hidden="1" customHeight="1">
      <c r="AF1036" s="6"/>
      <c r="AG1036" s="6"/>
      <c r="AH1036" s="6"/>
    </row>
    <row r="1037" spans="32:36" ht="9.9499999999999993" hidden="1" customHeight="1">
      <c r="AF1037" s="6"/>
      <c r="AG1037" s="6"/>
      <c r="AH1037" s="6"/>
    </row>
    <row r="1038" spans="32:36" ht="9.9499999999999993" hidden="1" customHeight="1">
      <c r="AF1038" s="6"/>
      <c r="AG1038" s="6"/>
      <c r="AH1038" s="6"/>
    </row>
    <row r="1039" spans="32:36" ht="9.9499999999999993" hidden="1" customHeight="1">
      <c r="AF1039" s="6"/>
      <c r="AG1039" s="6"/>
      <c r="AH1039" s="6"/>
    </row>
    <row r="1040" spans="32:36" ht="9.9499999999999993" hidden="1" customHeight="1">
      <c r="AF1040" s="6"/>
      <c r="AG1040" s="6"/>
      <c r="AH1040" s="6"/>
    </row>
    <row r="1041" spans="32:34" ht="9.9499999999999993" hidden="1" customHeight="1">
      <c r="AF1041" s="6"/>
      <c r="AG1041" s="6"/>
      <c r="AH1041" s="6"/>
    </row>
    <row r="1042" spans="32:34" ht="9.9499999999999993" hidden="1" customHeight="1">
      <c r="AF1042" s="6"/>
      <c r="AG1042" s="6"/>
      <c r="AH1042" s="6"/>
    </row>
    <row r="1043" spans="32:34" ht="9.9499999999999993" hidden="1" customHeight="1">
      <c r="AF1043" s="6"/>
      <c r="AG1043" s="6"/>
      <c r="AH1043" s="6"/>
    </row>
    <row r="1044" spans="32:34" ht="9.9499999999999993" hidden="1" customHeight="1">
      <c r="AF1044" s="6"/>
      <c r="AG1044" s="6"/>
      <c r="AH1044" s="6"/>
    </row>
    <row r="1045" spans="32:34" ht="9.9499999999999993" hidden="1" customHeight="1">
      <c r="AF1045" s="6"/>
      <c r="AG1045" s="6"/>
      <c r="AH1045" s="6"/>
    </row>
    <row r="1046" spans="32:34" ht="9.9499999999999993" hidden="1" customHeight="1">
      <c r="AF1046" s="6"/>
      <c r="AG1046" s="6"/>
      <c r="AH1046" s="6"/>
    </row>
    <row r="1047" spans="32:34" ht="9.9499999999999993" hidden="1" customHeight="1">
      <c r="AF1047" s="6"/>
      <c r="AG1047" s="6"/>
      <c r="AH1047" s="6"/>
    </row>
    <row r="1048" spans="32:34" ht="9.9499999999999993" hidden="1" customHeight="1">
      <c r="AF1048" s="6"/>
      <c r="AG1048" s="6"/>
      <c r="AH1048" s="6"/>
    </row>
    <row r="1049" spans="32:34" ht="9.9499999999999993" hidden="1" customHeight="1">
      <c r="AF1049" s="6"/>
      <c r="AG1049" s="6"/>
      <c r="AH1049" s="6"/>
    </row>
    <row r="1050" spans="32:34" ht="9.9499999999999993" hidden="1" customHeight="1">
      <c r="AF1050" s="6"/>
      <c r="AG1050" s="6"/>
      <c r="AH1050" s="6"/>
    </row>
    <row r="1051" spans="32:34" ht="9.9499999999999993" hidden="1" customHeight="1">
      <c r="AF1051" s="6"/>
      <c r="AG1051" s="6"/>
      <c r="AH1051" s="6"/>
    </row>
    <row r="1052" spans="32:34" ht="9.9499999999999993" hidden="1" customHeight="1">
      <c r="AF1052" s="6"/>
      <c r="AG1052" s="6"/>
      <c r="AH1052" s="6"/>
    </row>
    <row r="1053" spans="32:34" ht="9.9499999999999993" hidden="1" customHeight="1">
      <c r="AF1053" s="6"/>
      <c r="AG1053" s="6"/>
      <c r="AH1053" s="6"/>
    </row>
    <row r="1054" spans="32:34" ht="9.9499999999999993" hidden="1" customHeight="1">
      <c r="AF1054" s="6"/>
      <c r="AG1054" s="6"/>
      <c r="AH1054" s="6"/>
    </row>
    <row r="1055" spans="32:34" ht="9.9499999999999993" hidden="1" customHeight="1">
      <c r="AF1055" s="6"/>
      <c r="AG1055" s="6"/>
      <c r="AH1055" s="6"/>
    </row>
    <row r="1056" spans="32:34" ht="9.9499999999999993" hidden="1" customHeight="1">
      <c r="AF1056" s="6"/>
      <c r="AG1056" s="6"/>
      <c r="AH1056" s="6"/>
    </row>
    <row r="1057" spans="32:34" ht="9.9499999999999993" hidden="1" customHeight="1">
      <c r="AF1057" s="6"/>
      <c r="AG1057" s="6"/>
      <c r="AH1057" s="6"/>
    </row>
    <row r="1058" spans="32:34" ht="9.9499999999999993" hidden="1" customHeight="1">
      <c r="AF1058" s="6"/>
      <c r="AG1058" s="6"/>
      <c r="AH1058" s="6"/>
    </row>
    <row r="1059" spans="32:34" ht="9.9499999999999993" hidden="1" customHeight="1">
      <c r="AF1059" s="6"/>
      <c r="AG1059" s="6"/>
      <c r="AH1059" s="6"/>
    </row>
    <row r="1060" spans="32:34" ht="9.9499999999999993" hidden="1" customHeight="1">
      <c r="AF1060" s="6"/>
      <c r="AG1060" s="6"/>
      <c r="AH1060" s="6"/>
    </row>
    <row r="1061" spans="32:34" ht="9.9499999999999993" hidden="1" customHeight="1">
      <c r="AF1061" s="6"/>
      <c r="AG1061" s="6"/>
      <c r="AH1061" s="6"/>
    </row>
    <row r="1062" spans="32:34" ht="9.9499999999999993" hidden="1" customHeight="1">
      <c r="AF1062" s="6"/>
      <c r="AG1062" s="6"/>
      <c r="AH1062" s="6"/>
    </row>
    <row r="1063" spans="32:34" ht="9.9499999999999993" hidden="1" customHeight="1">
      <c r="AF1063" s="6"/>
      <c r="AG1063" s="6"/>
      <c r="AH1063" s="6"/>
    </row>
    <row r="1064" spans="32:34" ht="9.9499999999999993" hidden="1" customHeight="1">
      <c r="AF1064" s="6"/>
      <c r="AG1064" s="6"/>
      <c r="AH1064" s="6"/>
    </row>
    <row r="1065" spans="32:34" ht="9.9499999999999993" hidden="1" customHeight="1">
      <c r="AF1065" s="6"/>
      <c r="AG1065" s="6"/>
      <c r="AH1065" s="6"/>
    </row>
    <row r="1066" spans="32:34" ht="9.9499999999999993" hidden="1" customHeight="1">
      <c r="AF1066" s="6"/>
      <c r="AG1066" s="6"/>
      <c r="AH1066" s="6"/>
    </row>
    <row r="1067" spans="32:34" ht="9.9499999999999993" hidden="1" customHeight="1">
      <c r="AF1067" s="6"/>
      <c r="AG1067" s="6"/>
      <c r="AH1067" s="6"/>
    </row>
    <row r="1068" spans="32:34" ht="9.9499999999999993" hidden="1" customHeight="1">
      <c r="AF1068" s="6"/>
      <c r="AG1068" s="6"/>
      <c r="AH1068" s="6"/>
    </row>
    <row r="1069" spans="32:34" ht="9.9499999999999993" hidden="1" customHeight="1">
      <c r="AF1069" s="6"/>
      <c r="AG1069" s="6"/>
      <c r="AH1069" s="6"/>
    </row>
    <row r="1070" spans="32:34" ht="9.9499999999999993" hidden="1" customHeight="1">
      <c r="AF1070" s="6"/>
      <c r="AG1070" s="6"/>
      <c r="AH1070" s="6"/>
    </row>
    <row r="1071" spans="32:34" ht="9.9499999999999993" hidden="1" customHeight="1">
      <c r="AF1071" s="6"/>
      <c r="AG1071" s="6"/>
      <c r="AH1071" s="6"/>
    </row>
    <row r="1072" spans="32:34" ht="9.9499999999999993" hidden="1" customHeight="1">
      <c r="AF1072" s="6"/>
      <c r="AG1072" s="6"/>
      <c r="AH1072" s="6"/>
    </row>
    <row r="1073" spans="32:34" ht="9.9499999999999993" hidden="1" customHeight="1">
      <c r="AF1073" s="6"/>
      <c r="AG1073" s="6"/>
      <c r="AH1073" s="6"/>
    </row>
    <row r="1074" spans="32:34" ht="9.9499999999999993" hidden="1" customHeight="1">
      <c r="AF1074" s="6"/>
      <c r="AG1074" s="6"/>
      <c r="AH1074" s="6"/>
    </row>
    <row r="1075" spans="32:34" ht="9.9499999999999993" hidden="1" customHeight="1">
      <c r="AF1075" s="6"/>
      <c r="AG1075" s="6"/>
      <c r="AH1075" s="6"/>
    </row>
    <row r="1076" spans="32:34" ht="9.9499999999999993" hidden="1" customHeight="1">
      <c r="AF1076" s="6"/>
      <c r="AG1076" s="6"/>
      <c r="AH1076" s="6"/>
    </row>
    <row r="1077" spans="32:34" ht="9.9499999999999993" hidden="1" customHeight="1">
      <c r="AF1077" s="6"/>
      <c r="AG1077" s="6"/>
      <c r="AH1077" s="6"/>
    </row>
    <row r="1078" spans="32:34" ht="9.9499999999999993" hidden="1" customHeight="1">
      <c r="AF1078" s="6"/>
      <c r="AG1078" s="6"/>
      <c r="AH1078" s="6"/>
    </row>
    <row r="1079" spans="32:34" ht="9.9499999999999993" hidden="1" customHeight="1">
      <c r="AF1079" s="6"/>
      <c r="AG1079" s="6"/>
      <c r="AH1079" s="6"/>
    </row>
    <row r="1080" spans="32:34" ht="9.9499999999999993" hidden="1" customHeight="1">
      <c r="AF1080" s="6"/>
      <c r="AG1080" s="6"/>
      <c r="AH1080" s="6"/>
    </row>
    <row r="1081" spans="32:34" ht="9.9499999999999993" hidden="1" customHeight="1">
      <c r="AF1081" s="6"/>
      <c r="AG1081" s="6"/>
      <c r="AH1081" s="6"/>
    </row>
    <row r="1082" spans="32:34" ht="9.9499999999999993" hidden="1" customHeight="1">
      <c r="AF1082" s="6"/>
      <c r="AG1082" s="6"/>
      <c r="AH1082" s="6"/>
    </row>
    <row r="1083" spans="32:34" ht="9.9499999999999993" hidden="1" customHeight="1">
      <c r="AF1083" s="6"/>
      <c r="AG1083" s="6"/>
      <c r="AH1083" s="6"/>
    </row>
    <row r="1084" spans="32:34" ht="9.9499999999999993" hidden="1" customHeight="1">
      <c r="AF1084" s="6"/>
      <c r="AG1084" s="6"/>
      <c r="AH1084" s="6"/>
    </row>
    <row r="1085" spans="32:34" ht="9.9499999999999993" hidden="1" customHeight="1">
      <c r="AF1085" s="6"/>
      <c r="AG1085" s="6"/>
      <c r="AH1085" s="6"/>
    </row>
    <row r="1086" spans="32:34" ht="9.9499999999999993" hidden="1" customHeight="1">
      <c r="AF1086" s="6"/>
      <c r="AG1086" s="6"/>
      <c r="AH1086" s="6"/>
    </row>
    <row r="1087" spans="32:34" ht="9.9499999999999993" hidden="1" customHeight="1">
      <c r="AF1087" s="6"/>
      <c r="AG1087" s="6"/>
      <c r="AH1087" s="6"/>
    </row>
    <row r="1088" spans="32:34" ht="9.9499999999999993" hidden="1" customHeight="1">
      <c r="AF1088" s="6"/>
      <c r="AG1088" s="6"/>
      <c r="AH1088" s="6"/>
    </row>
    <row r="1089" spans="32:34" ht="9.9499999999999993" hidden="1" customHeight="1">
      <c r="AF1089" s="6"/>
      <c r="AG1089" s="6"/>
      <c r="AH1089" s="6"/>
    </row>
    <row r="1090" spans="32:34" ht="9.9499999999999993" hidden="1" customHeight="1">
      <c r="AF1090" s="6"/>
      <c r="AG1090" s="6"/>
      <c r="AH1090" s="6"/>
    </row>
    <row r="1091" spans="32:34" ht="9.9499999999999993" hidden="1" customHeight="1">
      <c r="AF1091" s="6"/>
      <c r="AG1091" s="6"/>
      <c r="AH1091" s="6"/>
    </row>
    <row r="1092" spans="32:34" ht="9.9499999999999993" hidden="1" customHeight="1">
      <c r="AF1092" s="6"/>
      <c r="AG1092" s="6"/>
      <c r="AH1092" s="6"/>
    </row>
    <row r="1093" spans="32:34" ht="9.9499999999999993" hidden="1" customHeight="1">
      <c r="AF1093" s="6"/>
      <c r="AG1093" s="6"/>
      <c r="AH1093" s="6"/>
    </row>
    <row r="1094" spans="32:34" ht="9.9499999999999993" hidden="1" customHeight="1">
      <c r="AF1094" s="6"/>
      <c r="AG1094" s="6"/>
      <c r="AH1094" s="6"/>
    </row>
    <row r="1095" spans="32:34" ht="9.9499999999999993" hidden="1" customHeight="1">
      <c r="AF1095" s="6"/>
      <c r="AG1095" s="6"/>
      <c r="AH1095" s="6"/>
    </row>
    <row r="1096" spans="32:34" ht="9.9499999999999993" hidden="1" customHeight="1">
      <c r="AF1096" s="6"/>
      <c r="AG1096" s="6"/>
      <c r="AH1096" s="6"/>
    </row>
    <row r="1097" spans="32:34" ht="9.9499999999999993" hidden="1" customHeight="1">
      <c r="AF1097" s="6"/>
      <c r="AG1097" s="6"/>
      <c r="AH1097" s="6"/>
    </row>
    <row r="1098" spans="32:34" ht="9.9499999999999993" hidden="1" customHeight="1">
      <c r="AF1098" s="6"/>
      <c r="AG1098" s="6"/>
      <c r="AH1098" s="6"/>
    </row>
    <row r="1099" spans="32:34" ht="9.9499999999999993" hidden="1" customHeight="1">
      <c r="AF1099" s="6"/>
      <c r="AG1099" s="6"/>
      <c r="AH1099" s="6"/>
    </row>
    <row r="1100" spans="32:34" ht="9.9499999999999993" hidden="1" customHeight="1">
      <c r="AF1100" s="6"/>
      <c r="AG1100" s="6"/>
      <c r="AH1100" s="6"/>
    </row>
    <row r="1101" spans="32:34" ht="9.9499999999999993" hidden="1" customHeight="1">
      <c r="AF1101" s="6"/>
      <c r="AG1101" s="6"/>
      <c r="AH1101" s="6"/>
    </row>
    <row r="1102" spans="32:34" ht="9.9499999999999993" hidden="1" customHeight="1">
      <c r="AF1102" s="6"/>
      <c r="AG1102" s="6"/>
      <c r="AH1102" s="6"/>
    </row>
    <row r="1103" spans="32:34" ht="9.9499999999999993" hidden="1" customHeight="1">
      <c r="AF1103" s="6"/>
      <c r="AG1103" s="6"/>
      <c r="AH1103" s="6"/>
    </row>
    <row r="1104" spans="32:34" ht="9.9499999999999993" hidden="1" customHeight="1">
      <c r="AF1104" s="6"/>
      <c r="AG1104" s="6"/>
      <c r="AH1104" s="6"/>
    </row>
    <row r="1105" spans="32:34" ht="9.9499999999999993" hidden="1" customHeight="1">
      <c r="AF1105" s="6"/>
      <c r="AG1105" s="6"/>
      <c r="AH1105" s="6"/>
    </row>
    <row r="1106" spans="32:34" ht="9.9499999999999993" hidden="1" customHeight="1">
      <c r="AF1106" s="6"/>
      <c r="AG1106" s="6"/>
      <c r="AH1106" s="6"/>
    </row>
    <row r="1107" spans="32:34" ht="9.9499999999999993" hidden="1" customHeight="1">
      <c r="AF1107" s="6"/>
      <c r="AG1107" s="6"/>
      <c r="AH1107" s="6"/>
    </row>
    <row r="1108" spans="32:34" ht="9.9499999999999993" hidden="1" customHeight="1">
      <c r="AF1108" s="6"/>
      <c r="AG1108" s="6"/>
      <c r="AH1108" s="6"/>
    </row>
    <row r="1109" spans="32:34" ht="9.9499999999999993" hidden="1" customHeight="1">
      <c r="AF1109" s="6"/>
      <c r="AG1109" s="6"/>
      <c r="AH1109" s="6"/>
    </row>
    <row r="1110" spans="32:34" ht="9.9499999999999993" hidden="1" customHeight="1">
      <c r="AF1110" s="6"/>
      <c r="AG1110" s="6"/>
      <c r="AH1110" s="6"/>
    </row>
    <row r="1111" spans="32:34" ht="9.9499999999999993" hidden="1" customHeight="1">
      <c r="AF1111" s="6"/>
      <c r="AG1111" s="6"/>
      <c r="AH1111" s="6"/>
    </row>
    <row r="1112" spans="32:34" ht="9.9499999999999993" hidden="1" customHeight="1">
      <c r="AF1112" s="6"/>
      <c r="AG1112" s="6"/>
      <c r="AH1112" s="6"/>
    </row>
    <row r="1113" spans="32:34" ht="9.9499999999999993" hidden="1" customHeight="1">
      <c r="AF1113" s="6"/>
      <c r="AG1113" s="6"/>
      <c r="AH1113" s="6"/>
    </row>
    <row r="1114" spans="32:34" ht="9.9499999999999993" hidden="1" customHeight="1">
      <c r="AF1114" s="6"/>
      <c r="AG1114" s="6"/>
      <c r="AH1114" s="6"/>
    </row>
    <row r="1115" spans="32:34" ht="9.9499999999999993" hidden="1" customHeight="1">
      <c r="AF1115" s="6"/>
      <c r="AG1115" s="6"/>
      <c r="AH1115" s="6"/>
    </row>
    <row r="1116" spans="32:34" ht="9.9499999999999993" hidden="1" customHeight="1">
      <c r="AF1116" s="6"/>
      <c r="AG1116" s="6"/>
      <c r="AH1116" s="6"/>
    </row>
    <row r="1117" spans="32:34" ht="9.9499999999999993" hidden="1" customHeight="1">
      <c r="AF1117" s="6"/>
      <c r="AG1117" s="6"/>
      <c r="AH1117" s="6"/>
    </row>
    <row r="1118" spans="32:34" ht="9.9499999999999993" hidden="1" customHeight="1">
      <c r="AF1118" s="6"/>
      <c r="AG1118" s="6"/>
      <c r="AH1118" s="6"/>
    </row>
    <row r="1119" spans="32:34" ht="9.9499999999999993" hidden="1" customHeight="1">
      <c r="AF1119" s="6"/>
      <c r="AG1119" s="6"/>
      <c r="AH1119" s="6"/>
    </row>
    <row r="1120" spans="32:34" ht="9.9499999999999993" hidden="1" customHeight="1">
      <c r="AF1120" s="6"/>
      <c r="AG1120" s="6"/>
      <c r="AH1120" s="6"/>
    </row>
    <row r="1121" spans="32:34" ht="9.9499999999999993" hidden="1" customHeight="1">
      <c r="AF1121" s="6"/>
      <c r="AG1121" s="6"/>
      <c r="AH1121" s="6"/>
    </row>
    <row r="1122" spans="32:34" ht="9.9499999999999993" hidden="1" customHeight="1">
      <c r="AF1122" s="6"/>
      <c r="AG1122" s="6"/>
      <c r="AH1122" s="6"/>
    </row>
    <row r="1123" spans="32:34" ht="9.9499999999999993" hidden="1" customHeight="1">
      <c r="AF1123" s="6"/>
      <c r="AG1123" s="6"/>
      <c r="AH1123" s="6"/>
    </row>
    <row r="1124" spans="32:34" ht="9.9499999999999993" hidden="1" customHeight="1">
      <c r="AF1124" s="6"/>
      <c r="AG1124" s="6"/>
      <c r="AH1124" s="6"/>
    </row>
    <row r="1125" spans="32:34" ht="9.9499999999999993" hidden="1" customHeight="1">
      <c r="AF1125" s="6"/>
      <c r="AG1125" s="6"/>
      <c r="AH1125" s="6"/>
    </row>
    <row r="1126" spans="32:34" ht="9.9499999999999993" hidden="1" customHeight="1">
      <c r="AF1126" s="6"/>
      <c r="AG1126" s="6"/>
      <c r="AH1126" s="6"/>
    </row>
    <row r="1127" spans="32:34" ht="9.9499999999999993" hidden="1" customHeight="1">
      <c r="AF1127" s="6"/>
      <c r="AG1127" s="6"/>
      <c r="AH1127" s="6"/>
    </row>
    <row r="1128" spans="32:34" ht="9.9499999999999993" hidden="1" customHeight="1">
      <c r="AF1128" s="6"/>
      <c r="AG1128" s="6"/>
      <c r="AH1128" s="6"/>
    </row>
    <row r="1129" spans="32:34" ht="9.9499999999999993" hidden="1" customHeight="1">
      <c r="AF1129" s="6"/>
      <c r="AG1129" s="6"/>
      <c r="AH1129" s="6"/>
    </row>
    <row r="1130" spans="32:34" ht="9.9499999999999993" hidden="1" customHeight="1">
      <c r="AF1130" s="6"/>
      <c r="AG1130" s="6"/>
      <c r="AH1130" s="6"/>
    </row>
    <row r="1131" spans="32:34" ht="9.9499999999999993" hidden="1" customHeight="1">
      <c r="AF1131" s="6"/>
      <c r="AG1131" s="6"/>
      <c r="AH1131" s="6"/>
    </row>
    <row r="1132" spans="32:34" ht="9.9499999999999993" hidden="1" customHeight="1">
      <c r="AF1132" s="6"/>
      <c r="AG1132" s="6"/>
      <c r="AH1132" s="6"/>
    </row>
    <row r="1133" spans="32:34" ht="9.9499999999999993" hidden="1" customHeight="1">
      <c r="AF1133" s="6"/>
      <c r="AG1133" s="6"/>
      <c r="AH1133" s="6"/>
    </row>
    <row r="1134" spans="32:34" ht="9.9499999999999993" hidden="1" customHeight="1">
      <c r="AF1134" s="6"/>
      <c r="AG1134" s="6"/>
      <c r="AH1134" s="6"/>
    </row>
    <row r="1135" spans="32:34" ht="9.9499999999999993" hidden="1" customHeight="1">
      <c r="AF1135" s="6"/>
      <c r="AG1135" s="6"/>
      <c r="AH1135" s="6"/>
    </row>
    <row r="1136" spans="32:34" ht="9.9499999999999993" hidden="1" customHeight="1">
      <c r="AF1136" s="6"/>
      <c r="AG1136" s="6"/>
      <c r="AH1136" s="6"/>
    </row>
    <row r="1137" spans="32:34" ht="9.9499999999999993" hidden="1" customHeight="1">
      <c r="AF1137" s="6"/>
      <c r="AG1137" s="6"/>
      <c r="AH1137" s="6"/>
    </row>
    <row r="1138" spans="32:34" ht="9.9499999999999993" hidden="1" customHeight="1">
      <c r="AF1138" s="6"/>
      <c r="AG1138" s="6"/>
      <c r="AH1138" s="6"/>
    </row>
    <row r="1139" spans="32:34" ht="9.9499999999999993" hidden="1" customHeight="1">
      <c r="AF1139" s="6"/>
      <c r="AG1139" s="6"/>
      <c r="AH1139" s="6"/>
    </row>
    <row r="1140" spans="32:34" ht="9.9499999999999993" hidden="1" customHeight="1">
      <c r="AF1140" s="6"/>
      <c r="AG1140" s="6"/>
      <c r="AH1140" s="6"/>
    </row>
    <row r="1141" spans="32:34" ht="9.9499999999999993" hidden="1" customHeight="1">
      <c r="AF1141" s="6"/>
      <c r="AG1141" s="6"/>
      <c r="AH1141" s="6"/>
    </row>
    <row r="1142" spans="32:34" ht="9.9499999999999993" hidden="1" customHeight="1">
      <c r="AF1142" s="6"/>
      <c r="AG1142" s="6"/>
      <c r="AH1142" s="6"/>
    </row>
    <row r="1143" spans="32:34" ht="9.9499999999999993" hidden="1" customHeight="1">
      <c r="AF1143" s="6"/>
      <c r="AG1143" s="6"/>
      <c r="AH1143" s="6"/>
    </row>
    <row r="1144" spans="32:34" ht="9.9499999999999993" hidden="1" customHeight="1">
      <c r="AF1144" s="6"/>
      <c r="AG1144" s="6"/>
      <c r="AH1144" s="6"/>
    </row>
    <row r="1145" spans="32:34" ht="9.9499999999999993" hidden="1" customHeight="1">
      <c r="AF1145" s="6"/>
      <c r="AG1145" s="6"/>
      <c r="AH1145" s="6"/>
    </row>
    <row r="1146" spans="32:34" ht="9.9499999999999993" hidden="1" customHeight="1">
      <c r="AF1146" s="6"/>
      <c r="AG1146" s="6"/>
      <c r="AH1146" s="6"/>
    </row>
    <row r="1147" spans="32:34" ht="9.9499999999999993" hidden="1" customHeight="1">
      <c r="AF1147" s="6"/>
      <c r="AG1147" s="6"/>
      <c r="AH1147" s="6"/>
    </row>
    <row r="1148" spans="32:34" ht="9.9499999999999993" hidden="1" customHeight="1">
      <c r="AF1148" s="6"/>
      <c r="AG1148" s="6"/>
      <c r="AH1148" s="6"/>
    </row>
    <row r="1149" spans="32:34" ht="9.9499999999999993" hidden="1" customHeight="1">
      <c r="AF1149" s="6"/>
      <c r="AG1149" s="6"/>
      <c r="AH1149" s="6"/>
    </row>
    <row r="1150" spans="32:34" ht="9.9499999999999993" hidden="1" customHeight="1">
      <c r="AF1150" s="6"/>
      <c r="AG1150" s="6"/>
      <c r="AH1150" s="6"/>
    </row>
    <row r="1151" spans="32:34" ht="9.9499999999999993" hidden="1" customHeight="1">
      <c r="AF1151" s="6"/>
      <c r="AG1151" s="6"/>
      <c r="AH1151" s="6"/>
    </row>
    <row r="1152" spans="32:34" ht="9.9499999999999993" hidden="1" customHeight="1">
      <c r="AF1152" s="6"/>
      <c r="AG1152" s="6"/>
      <c r="AH1152" s="6"/>
    </row>
    <row r="1153" spans="32:34" ht="9.9499999999999993" hidden="1" customHeight="1">
      <c r="AF1153" s="6"/>
      <c r="AG1153" s="6"/>
      <c r="AH1153" s="6"/>
    </row>
    <row r="1154" spans="32:34" ht="9.9499999999999993" hidden="1" customHeight="1">
      <c r="AF1154" s="6"/>
      <c r="AG1154" s="6"/>
      <c r="AH1154" s="6"/>
    </row>
    <row r="1155" spans="32:34" ht="9.9499999999999993" hidden="1" customHeight="1">
      <c r="AF1155" s="6"/>
      <c r="AG1155" s="6"/>
      <c r="AH1155" s="6"/>
    </row>
    <row r="1156" spans="32:34" ht="9.9499999999999993" hidden="1" customHeight="1">
      <c r="AF1156" s="6"/>
      <c r="AG1156" s="6"/>
      <c r="AH1156" s="6"/>
    </row>
    <row r="1157" spans="32:34" ht="9.9499999999999993" hidden="1" customHeight="1">
      <c r="AF1157" s="6"/>
      <c r="AG1157" s="6"/>
      <c r="AH1157" s="6"/>
    </row>
    <row r="1158" spans="32:34" ht="9.9499999999999993" hidden="1" customHeight="1">
      <c r="AF1158" s="6"/>
      <c r="AG1158" s="6"/>
      <c r="AH1158" s="6"/>
    </row>
    <row r="1159" spans="32:34" ht="9.9499999999999993" hidden="1" customHeight="1">
      <c r="AF1159" s="6"/>
      <c r="AG1159" s="6"/>
      <c r="AH1159" s="6"/>
    </row>
    <row r="1160" spans="32:34" ht="9.9499999999999993" hidden="1" customHeight="1">
      <c r="AF1160" s="6"/>
      <c r="AG1160" s="6"/>
      <c r="AH1160" s="6"/>
    </row>
    <row r="1161" spans="32:34" ht="9.9499999999999993" hidden="1" customHeight="1">
      <c r="AF1161" s="6"/>
      <c r="AG1161" s="6"/>
      <c r="AH1161" s="6"/>
    </row>
    <row r="1162" spans="32:34" ht="9.9499999999999993" hidden="1" customHeight="1">
      <c r="AF1162" s="6"/>
      <c r="AG1162" s="6"/>
      <c r="AH1162" s="6"/>
    </row>
    <row r="1163" spans="32:34" ht="9.9499999999999993" hidden="1" customHeight="1">
      <c r="AF1163" s="6"/>
      <c r="AG1163" s="6"/>
      <c r="AH1163" s="6"/>
    </row>
    <row r="1164" spans="32:34" ht="9.9499999999999993" hidden="1" customHeight="1">
      <c r="AF1164" s="6"/>
      <c r="AG1164" s="6"/>
      <c r="AH1164" s="6"/>
    </row>
    <row r="1165" spans="32:34" ht="9.9499999999999993" hidden="1" customHeight="1">
      <c r="AF1165" s="6"/>
      <c r="AG1165" s="6"/>
      <c r="AH1165" s="6"/>
    </row>
    <row r="1166" spans="32:34" ht="9.9499999999999993" hidden="1" customHeight="1">
      <c r="AF1166" s="6"/>
      <c r="AG1166" s="6"/>
      <c r="AH1166" s="6"/>
    </row>
    <row r="1167" spans="32:34" ht="9.9499999999999993" hidden="1" customHeight="1">
      <c r="AF1167" s="6"/>
      <c r="AG1167" s="6"/>
      <c r="AH1167" s="6"/>
    </row>
    <row r="1168" spans="32:34" ht="9.9499999999999993" hidden="1" customHeight="1">
      <c r="AF1168" s="6"/>
      <c r="AG1168" s="6"/>
      <c r="AH1168" s="6"/>
    </row>
    <row r="1169" spans="32:34" ht="9.9499999999999993" hidden="1" customHeight="1">
      <c r="AF1169" s="6"/>
      <c r="AG1169" s="6"/>
      <c r="AH1169" s="6"/>
    </row>
    <row r="1170" spans="32:34" ht="9.9499999999999993" hidden="1" customHeight="1">
      <c r="AF1170" s="6"/>
      <c r="AG1170" s="6"/>
      <c r="AH1170" s="6"/>
    </row>
    <row r="1171" spans="32:34" ht="9.9499999999999993" hidden="1" customHeight="1">
      <c r="AF1171" s="6"/>
      <c r="AG1171" s="6"/>
      <c r="AH1171" s="6"/>
    </row>
    <row r="1172" spans="32:34" ht="9.9499999999999993" hidden="1" customHeight="1">
      <c r="AF1172" s="6"/>
      <c r="AG1172" s="6"/>
      <c r="AH1172" s="6"/>
    </row>
    <row r="1173" spans="32:34" ht="9.9499999999999993" hidden="1" customHeight="1">
      <c r="AF1173" s="6"/>
      <c r="AG1173" s="6"/>
      <c r="AH1173" s="6"/>
    </row>
    <row r="1174" spans="32:34" ht="9.9499999999999993" hidden="1" customHeight="1">
      <c r="AF1174" s="6"/>
      <c r="AG1174" s="6"/>
      <c r="AH1174" s="6"/>
    </row>
    <row r="1175" spans="32:34" ht="9.9499999999999993" hidden="1" customHeight="1">
      <c r="AF1175" s="6"/>
      <c r="AG1175" s="6"/>
      <c r="AH1175" s="6"/>
    </row>
    <row r="1176" spans="32:34" ht="9.9499999999999993" hidden="1" customHeight="1">
      <c r="AF1176" s="6"/>
      <c r="AG1176" s="6"/>
      <c r="AH1176" s="6"/>
    </row>
    <row r="1177" spans="32:34" ht="9.9499999999999993" hidden="1" customHeight="1">
      <c r="AF1177" s="6"/>
      <c r="AG1177" s="6"/>
      <c r="AH1177" s="6"/>
    </row>
    <row r="1178" spans="32:34" ht="9.9499999999999993" hidden="1" customHeight="1">
      <c r="AF1178" s="6"/>
      <c r="AG1178" s="6"/>
      <c r="AH1178" s="6"/>
    </row>
    <row r="1179" spans="32:34" ht="9.9499999999999993" hidden="1" customHeight="1">
      <c r="AF1179" s="6"/>
      <c r="AG1179" s="6"/>
      <c r="AH1179" s="6"/>
    </row>
    <row r="1180" spans="32:34" ht="9.9499999999999993" hidden="1" customHeight="1">
      <c r="AF1180" s="6"/>
      <c r="AG1180" s="6"/>
      <c r="AH1180" s="6"/>
    </row>
    <row r="1181" spans="32:34" ht="9.9499999999999993" hidden="1" customHeight="1">
      <c r="AF1181" s="6"/>
      <c r="AG1181" s="6"/>
      <c r="AH1181" s="6"/>
    </row>
    <row r="1182" spans="32:34" ht="9.9499999999999993" hidden="1" customHeight="1">
      <c r="AF1182" s="6"/>
      <c r="AG1182" s="6"/>
      <c r="AH1182" s="6"/>
    </row>
    <row r="1183" spans="32:34" ht="9.9499999999999993" hidden="1" customHeight="1">
      <c r="AF1183" s="6"/>
      <c r="AG1183" s="6"/>
      <c r="AH1183" s="6"/>
    </row>
    <row r="1184" spans="32:34" ht="9.9499999999999993" hidden="1" customHeight="1">
      <c r="AF1184" s="6"/>
      <c r="AG1184" s="6"/>
      <c r="AH1184" s="6"/>
    </row>
    <row r="1185" spans="32:34" ht="9.9499999999999993" hidden="1" customHeight="1">
      <c r="AF1185" s="6"/>
      <c r="AG1185" s="6"/>
      <c r="AH1185" s="6"/>
    </row>
    <row r="1186" spans="32:34" ht="9.9499999999999993" hidden="1" customHeight="1">
      <c r="AF1186" s="6"/>
      <c r="AG1186" s="6"/>
      <c r="AH1186" s="6"/>
    </row>
    <row r="1187" spans="32:34" ht="9.9499999999999993" hidden="1" customHeight="1">
      <c r="AF1187" s="6"/>
      <c r="AG1187" s="6"/>
      <c r="AH1187" s="6"/>
    </row>
    <row r="1188" spans="32:34" ht="9.9499999999999993" hidden="1" customHeight="1">
      <c r="AF1188" s="6"/>
      <c r="AG1188" s="6"/>
      <c r="AH1188" s="6"/>
    </row>
    <row r="1189" spans="32:34" ht="9.9499999999999993" hidden="1" customHeight="1">
      <c r="AF1189" s="6"/>
      <c r="AG1189" s="6"/>
      <c r="AH1189" s="6"/>
    </row>
    <row r="1190" spans="32:34" ht="9.9499999999999993" hidden="1" customHeight="1">
      <c r="AF1190" s="6"/>
      <c r="AG1190" s="6"/>
      <c r="AH1190" s="6"/>
    </row>
    <row r="1191" spans="32:34" ht="9.9499999999999993" hidden="1" customHeight="1">
      <c r="AF1191" s="6"/>
      <c r="AG1191" s="6"/>
      <c r="AH1191" s="6"/>
    </row>
    <row r="1192" spans="32:34" ht="9.9499999999999993" hidden="1" customHeight="1">
      <c r="AF1192" s="6"/>
      <c r="AG1192" s="6"/>
      <c r="AH1192" s="6"/>
    </row>
    <row r="1193" spans="32:34" ht="9.9499999999999993" hidden="1" customHeight="1">
      <c r="AF1193" s="6"/>
      <c r="AG1193" s="6"/>
      <c r="AH1193" s="6"/>
    </row>
    <row r="1194" spans="32:34" ht="9.9499999999999993" hidden="1" customHeight="1">
      <c r="AF1194" s="6"/>
      <c r="AG1194" s="6"/>
      <c r="AH1194" s="6"/>
    </row>
    <row r="1195" spans="32:34" ht="9.9499999999999993" hidden="1" customHeight="1">
      <c r="AF1195" s="6"/>
      <c r="AG1195" s="6"/>
      <c r="AH1195" s="6"/>
    </row>
    <row r="1196" spans="32:34" ht="9.9499999999999993" hidden="1" customHeight="1">
      <c r="AF1196" s="6"/>
      <c r="AG1196" s="6"/>
      <c r="AH1196" s="6"/>
    </row>
    <row r="1197" spans="32:34" ht="9.9499999999999993" hidden="1" customHeight="1">
      <c r="AF1197" s="6"/>
      <c r="AG1197" s="6"/>
      <c r="AH1197" s="6"/>
    </row>
    <row r="1198" spans="32:34" ht="9.9499999999999993" hidden="1" customHeight="1">
      <c r="AF1198" s="6"/>
      <c r="AG1198" s="6"/>
      <c r="AH1198" s="6"/>
    </row>
    <row r="1199" spans="32:34" ht="9.9499999999999993" hidden="1" customHeight="1">
      <c r="AF1199" s="6"/>
      <c r="AG1199" s="6"/>
      <c r="AH1199" s="6"/>
    </row>
    <row r="1200" spans="32:34" ht="9.9499999999999993" hidden="1" customHeight="1">
      <c r="AF1200" s="6"/>
      <c r="AG1200" s="6"/>
      <c r="AH1200" s="6"/>
    </row>
    <row r="1201" spans="32:34" ht="9.9499999999999993" hidden="1" customHeight="1">
      <c r="AF1201" s="6"/>
      <c r="AG1201" s="6"/>
      <c r="AH1201" s="6"/>
    </row>
    <row r="1202" spans="32:34" ht="9.9499999999999993" hidden="1" customHeight="1">
      <c r="AF1202" s="6"/>
      <c r="AG1202" s="6"/>
      <c r="AH1202" s="6"/>
    </row>
    <row r="1203" spans="32:34" ht="9.9499999999999993" hidden="1" customHeight="1">
      <c r="AF1203" s="6"/>
      <c r="AG1203" s="6"/>
      <c r="AH1203" s="6"/>
    </row>
    <row r="1204" spans="32:34" ht="9.9499999999999993" hidden="1" customHeight="1">
      <c r="AF1204" s="6"/>
      <c r="AG1204" s="6"/>
      <c r="AH1204" s="6"/>
    </row>
    <row r="1205" spans="32:34" ht="9.9499999999999993" hidden="1" customHeight="1">
      <c r="AF1205" s="6"/>
      <c r="AG1205" s="6"/>
      <c r="AH1205" s="6"/>
    </row>
    <row r="1206" spans="32:34" ht="9.9499999999999993" hidden="1" customHeight="1">
      <c r="AF1206" s="6"/>
      <c r="AG1206" s="6"/>
      <c r="AH1206" s="6"/>
    </row>
    <row r="1207" spans="32:34" ht="9.9499999999999993" hidden="1" customHeight="1">
      <c r="AF1207" s="6"/>
      <c r="AG1207" s="6"/>
      <c r="AH1207" s="6"/>
    </row>
    <row r="1208" spans="32:34" ht="9.9499999999999993" hidden="1" customHeight="1">
      <c r="AF1208" s="6"/>
      <c r="AG1208" s="6"/>
      <c r="AH1208" s="6"/>
    </row>
    <row r="1209" spans="32:34" ht="9.9499999999999993" hidden="1" customHeight="1">
      <c r="AF1209" s="6"/>
      <c r="AG1209" s="6"/>
      <c r="AH1209" s="6"/>
    </row>
    <row r="1210" spans="32:34" ht="9.9499999999999993" hidden="1" customHeight="1">
      <c r="AF1210" s="6"/>
      <c r="AG1210" s="6"/>
      <c r="AH1210" s="6"/>
    </row>
    <row r="1211" spans="32:34" ht="9.9499999999999993" hidden="1" customHeight="1">
      <c r="AF1211" s="6"/>
      <c r="AG1211" s="6"/>
      <c r="AH1211" s="6"/>
    </row>
    <row r="1212" spans="32:34" ht="9.9499999999999993" hidden="1" customHeight="1">
      <c r="AF1212" s="6"/>
      <c r="AG1212" s="6"/>
      <c r="AH1212" s="6"/>
    </row>
    <row r="1213" spans="32:34" ht="9.9499999999999993" hidden="1" customHeight="1">
      <c r="AF1213" s="6"/>
      <c r="AG1213" s="6"/>
      <c r="AH1213" s="6"/>
    </row>
    <row r="1214" spans="32:34" ht="9.9499999999999993" hidden="1" customHeight="1">
      <c r="AF1214" s="6"/>
      <c r="AG1214" s="6"/>
      <c r="AH1214" s="6"/>
    </row>
    <row r="1215" spans="32:34" ht="9.9499999999999993" hidden="1" customHeight="1">
      <c r="AF1215" s="6"/>
      <c r="AG1215" s="6"/>
      <c r="AH1215" s="6"/>
    </row>
    <row r="1216" spans="32:34" ht="9.9499999999999993" hidden="1" customHeight="1">
      <c r="AF1216" s="6"/>
      <c r="AG1216" s="6"/>
      <c r="AH1216" s="6"/>
    </row>
    <row r="1217" spans="32:34" ht="9.9499999999999993" hidden="1" customHeight="1">
      <c r="AF1217" s="6"/>
      <c r="AG1217" s="6"/>
      <c r="AH1217" s="6"/>
    </row>
    <row r="1218" spans="32:34" ht="9.9499999999999993" hidden="1" customHeight="1">
      <c r="AF1218" s="6"/>
      <c r="AG1218" s="6"/>
      <c r="AH1218" s="6"/>
    </row>
    <row r="1219" spans="32:34" ht="9.9499999999999993" hidden="1" customHeight="1">
      <c r="AF1219" s="6"/>
      <c r="AG1219" s="6"/>
      <c r="AH1219" s="6"/>
    </row>
    <row r="1220" spans="32:34" ht="9.9499999999999993" hidden="1" customHeight="1">
      <c r="AF1220" s="6"/>
      <c r="AG1220" s="6"/>
      <c r="AH1220" s="6"/>
    </row>
    <row r="1221" spans="32:34" ht="9.9499999999999993" hidden="1" customHeight="1">
      <c r="AF1221" s="6"/>
      <c r="AG1221" s="6"/>
      <c r="AH1221" s="6"/>
    </row>
    <row r="1222" spans="32:34" ht="9.9499999999999993" hidden="1" customHeight="1">
      <c r="AF1222" s="6"/>
      <c r="AG1222" s="6"/>
      <c r="AH1222" s="6"/>
    </row>
    <row r="1223" spans="32:34" ht="9.9499999999999993" hidden="1" customHeight="1">
      <c r="AF1223" s="6"/>
      <c r="AG1223" s="6"/>
      <c r="AH1223" s="6"/>
    </row>
    <row r="1224" spans="32:34" ht="9.9499999999999993" hidden="1" customHeight="1">
      <c r="AF1224" s="6"/>
      <c r="AG1224" s="6"/>
      <c r="AH1224" s="6"/>
    </row>
    <row r="1225" spans="32:34" ht="9.9499999999999993" hidden="1" customHeight="1">
      <c r="AF1225" s="6"/>
      <c r="AG1225" s="6"/>
      <c r="AH1225" s="6"/>
    </row>
    <row r="1226" spans="32:34" ht="9.9499999999999993" hidden="1" customHeight="1">
      <c r="AF1226" s="6"/>
      <c r="AG1226" s="6"/>
      <c r="AH1226" s="6"/>
    </row>
    <row r="1227" spans="32:34" ht="9.9499999999999993" hidden="1" customHeight="1">
      <c r="AF1227" s="6"/>
      <c r="AG1227" s="6"/>
      <c r="AH1227" s="6"/>
    </row>
    <row r="1228" spans="32:34" ht="9.9499999999999993" hidden="1" customHeight="1">
      <c r="AF1228" s="6"/>
      <c r="AG1228" s="6"/>
      <c r="AH1228" s="6"/>
    </row>
    <row r="1229" spans="32:34" ht="9.9499999999999993" hidden="1" customHeight="1">
      <c r="AF1229" s="6"/>
      <c r="AG1229" s="6"/>
      <c r="AH1229" s="6"/>
    </row>
    <row r="1230" spans="32:34" ht="9.9499999999999993" hidden="1" customHeight="1">
      <c r="AF1230" s="6"/>
      <c r="AG1230" s="6"/>
      <c r="AH1230" s="6"/>
    </row>
    <row r="1231" spans="32:34" ht="9.9499999999999993" hidden="1" customHeight="1">
      <c r="AF1231" s="6"/>
      <c r="AG1231" s="6"/>
      <c r="AH1231" s="6"/>
    </row>
    <row r="1232" spans="32:34" ht="9.9499999999999993" hidden="1" customHeight="1">
      <c r="AF1232" s="6"/>
      <c r="AG1232" s="6"/>
      <c r="AH1232" s="6"/>
    </row>
    <row r="1233" spans="32:34" ht="9.9499999999999993" hidden="1" customHeight="1">
      <c r="AF1233" s="6"/>
      <c r="AG1233" s="6"/>
      <c r="AH1233" s="6"/>
    </row>
    <row r="1234" spans="32:34" ht="9.9499999999999993" hidden="1" customHeight="1">
      <c r="AF1234" s="6"/>
      <c r="AG1234" s="6"/>
      <c r="AH1234" s="6"/>
    </row>
    <row r="1235" spans="32:34" ht="9.9499999999999993" hidden="1" customHeight="1">
      <c r="AF1235" s="6"/>
      <c r="AG1235" s="6"/>
      <c r="AH1235" s="6"/>
    </row>
    <row r="1236" spans="32:34" ht="9.9499999999999993" hidden="1" customHeight="1">
      <c r="AF1236" s="6"/>
      <c r="AG1236" s="6"/>
      <c r="AH1236" s="6"/>
    </row>
    <row r="1237" spans="32:34" ht="9.9499999999999993" hidden="1" customHeight="1">
      <c r="AF1237" s="6"/>
      <c r="AG1237" s="6"/>
      <c r="AH1237" s="6"/>
    </row>
    <row r="1238" spans="32:34" ht="9.9499999999999993" hidden="1" customHeight="1">
      <c r="AF1238" s="6"/>
      <c r="AG1238" s="6"/>
      <c r="AH1238" s="6"/>
    </row>
    <row r="1239" spans="32:34" ht="9.9499999999999993" hidden="1" customHeight="1">
      <c r="AF1239" s="6"/>
      <c r="AG1239" s="6"/>
      <c r="AH1239" s="6"/>
    </row>
    <row r="1240" spans="32:34" ht="9.9499999999999993" hidden="1" customHeight="1">
      <c r="AF1240" s="6"/>
      <c r="AG1240" s="6"/>
      <c r="AH1240" s="6"/>
    </row>
    <row r="1241" spans="32:34" ht="9.9499999999999993" hidden="1" customHeight="1">
      <c r="AF1241" s="6"/>
      <c r="AG1241" s="6"/>
      <c r="AH1241" s="6"/>
    </row>
    <row r="1242" spans="32:34" ht="9.9499999999999993" hidden="1" customHeight="1">
      <c r="AF1242" s="6"/>
      <c r="AG1242" s="6"/>
      <c r="AH1242" s="6"/>
    </row>
    <row r="1243" spans="32:34" ht="9.9499999999999993" hidden="1" customHeight="1">
      <c r="AF1243" s="6"/>
      <c r="AG1243" s="6"/>
      <c r="AH1243" s="6"/>
    </row>
    <row r="1244" spans="32:34" ht="9.9499999999999993" hidden="1" customHeight="1">
      <c r="AF1244" s="6"/>
      <c r="AG1244" s="6"/>
      <c r="AH1244" s="6"/>
    </row>
    <row r="1245" spans="32:34" ht="9.9499999999999993" hidden="1" customHeight="1">
      <c r="AF1245" s="6"/>
      <c r="AG1245" s="6"/>
      <c r="AH1245" s="6"/>
    </row>
    <row r="1246" spans="32:34" ht="9.9499999999999993" hidden="1" customHeight="1">
      <c r="AF1246" s="6"/>
      <c r="AG1246" s="6"/>
      <c r="AH1246" s="6"/>
    </row>
    <row r="1247" spans="32:34" ht="9.9499999999999993" hidden="1" customHeight="1">
      <c r="AF1247" s="6"/>
      <c r="AG1247" s="6"/>
      <c r="AH1247" s="6"/>
    </row>
    <row r="1248" spans="32:34" ht="9.9499999999999993" hidden="1" customHeight="1">
      <c r="AF1248" s="6"/>
      <c r="AG1248" s="6"/>
      <c r="AH1248" s="6"/>
    </row>
    <row r="1249" spans="32:34" ht="9.9499999999999993" hidden="1" customHeight="1">
      <c r="AF1249" s="6"/>
      <c r="AG1249" s="6"/>
      <c r="AH1249" s="6"/>
    </row>
    <row r="1250" spans="32:34" ht="9.9499999999999993" hidden="1" customHeight="1">
      <c r="AF1250" s="6"/>
      <c r="AG1250" s="6"/>
      <c r="AH1250" s="6"/>
    </row>
    <row r="1251" spans="32:34" ht="9.9499999999999993" hidden="1" customHeight="1">
      <c r="AF1251" s="6"/>
      <c r="AG1251" s="6"/>
      <c r="AH1251" s="6"/>
    </row>
    <row r="1252" spans="32:34" ht="9.9499999999999993" hidden="1" customHeight="1">
      <c r="AF1252" s="6"/>
      <c r="AG1252" s="6"/>
      <c r="AH1252" s="6"/>
    </row>
    <row r="1253" spans="32:34" ht="9.9499999999999993" hidden="1" customHeight="1">
      <c r="AF1253" s="6"/>
      <c r="AG1253" s="6"/>
      <c r="AH1253" s="6"/>
    </row>
    <row r="1254" spans="32:34" ht="9.9499999999999993" hidden="1" customHeight="1">
      <c r="AF1254" s="6"/>
      <c r="AG1254" s="6"/>
      <c r="AH1254" s="6"/>
    </row>
    <row r="1255" spans="32:34" ht="9.9499999999999993" hidden="1" customHeight="1">
      <c r="AF1255" s="6"/>
      <c r="AG1255" s="6"/>
      <c r="AH1255" s="6"/>
    </row>
    <row r="1256" spans="32:34" ht="9.9499999999999993" hidden="1" customHeight="1">
      <c r="AF1256" s="6"/>
      <c r="AG1256" s="6"/>
      <c r="AH1256" s="6"/>
    </row>
    <row r="1257" spans="32:34" ht="9.9499999999999993" hidden="1" customHeight="1">
      <c r="AF1257" s="6"/>
      <c r="AG1257" s="6"/>
      <c r="AH1257" s="6"/>
    </row>
    <row r="1258" spans="32:34" ht="9.9499999999999993" hidden="1" customHeight="1">
      <c r="AF1258" s="6"/>
      <c r="AG1258" s="6"/>
      <c r="AH1258" s="6"/>
    </row>
    <row r="1259" spans="32:34" ht="9.9499999999999993" hidden="1" customHeight="1">
      <c r="AF1259" s="6"/>
      <c r="AG1259" s="6"/>
      <c r="AH1259" s="6"/>
    </row>
    <row r="1260" spans="32:34" ht="9.9499999999999993" hidden="1" customHeight="1">
      <c r="AF1260" s="6"/>
      <c r="AG1260" s="6"/>
      <c r="AH1260" s="6"/>
    </row>
    <row r="1261" spans="32:34" ht="9.9499999999999993" hidden="1" customHeight="1">
      <c r="AF1261" s="6"/>
      <c r="AG1261" s="6"/>
      <c r="AH1261" s="6"/>
    </row>
    <row r="1262" spans="32:34" ht="9.9499999999999993" hidden="1" customHeight="1">
      <c r="AF1262" s="6"/>
      <c r="AG1262" s="6"/>
      <c r="AH1262" s="6"/>
    </row>
    <row r="1263" spans="32:34" ht="9.9499999999999993" hidden="1" customHeight="1">
      <c r="AF1263" s="6"/>
      <c r="AG1263" s="6"/>
      <c r="AH1263" s="6"/>
    </row>
    <row r="1264" spans="32:34" ht="9.9499999999999993" hidden="1" customHeight="1">
      <c r="AF1264" s="6"/>
      <c r="AG1264" s="6"/>
      <c r="AH1264" s="6"/>
    </row>
    <row r="1265" spans="32:34" ht="9.9499999999999993" hidden="1" customHeight="1">
      <c r="AF1265" s="6"/>
      <c r="AG1265" s="6"/>
      <c r="AH1265" s="6"/>
    </row>
    <row r="1266" spans="32:34" ht="9.9499999999999993" hidden="1" customHeight="1">
      <c r="AF1266" s="6"/>
      <c r="AG1266" s="6"/>
      <c r="AH1266" s="6"/>
    </row>
    <row r="1267" spans="32:34" ht="9.9499999999999993" hidden="1" customHeight="1">
      <c r="AF1267" s="6"/>
      <c r="AG1267" s="6"/>
      <c r="AH1267" s="6"/>
    </row>
    <row r="1268" spans="32:34" ht="9.9499999999999993" hidden="1" customHeight="1">
      <c r="AF1268" s="6"/>
      <c r="AG1268" s="6"/>
      <c r="AH1268" s="6"/>
    </row>
    <row r="1269" spans="32:34" ht="9.9499999999999993" hidden="1" customHeight="1">
      <c r="AF1269" s="6"/>
      <c r="AG1269" s="6"/>
      <c r="AH1269" s="6"/>
    </row>
    <row r="1270" spans="32:34" ht="9.9499999999999993" hidden="1" customHeight="1">
      <c r="AF1270" s="6"/>
      <c r="AG1270" s="6"/>
      <c r="AH1270" s="6"/>
    </row>
    <row r="1271" spans="32:34" ht="9.9499999999999993" hidden="1" customHeight="1">
      <c r="AF1271" s="6"/>
      <c r="AG1271" s="6"/>
      <c r="AH1271" s="6"/>
    </row>
    <row r="1272" spans="32:34" ht="9.9499999999999993" hidden="1" customHeight="1">
      <c r="AF1272" s="6"/>
      <c r="AG1272" s="6"/>
      <c r="AH1272" s="6"/>
    </row>
    <row r="1273" spans="32:34" ht="9.9499999999999993" hidden="1" customHeight="1">
      <c r="AF1273" s="6"/>
      <c r="AG1273" s="6"/>
      <c r="AH1273" s="6"/>
    </row>
    <row r="1274" spans="32:34" ht="9.9499999999999993" hidden="1" customHeight="1">
      <c r="AF1274" s="6"/>
      <c r="AG1274" s="6"/>
      <c r="AH1274" s="6"/>
    </row>
    <row r="1275" spans="32:34" ht="9.9499999999999993" hidden="1" customHeight="1">
      <c r="AF1275" s="6"/>
      <c r="AG1275" s="6"/>
      <c r="AH1275" s="6"/>
    </row>
    <row r="1276" spans="32:34" ht="9.9499999999999993" hidden="1" customHeight="1">
      <c r="AF1276" s="6"/>
      <c r="AG1276" s="6"/>
      <c r="AH1276" s="6"/>
    </row>
    <row r="1277" spans="32:34" ht="9.9499999999999993" hidden="1" customHeight="1">
      <c r="AF1277" s="6"/>
      <c r="AG1277" s="6"/>
      <c r="AH1277" s="6"/>
    </row>
    <row r="1278" spans="32:34" ht="9.9499999999999993" hidden="1" customHeight="1">
      <c r="AF1278" s="6"/>
      <c r="AG1278" s="6"/>
      <c r="AH1278" s="6"/>
    </row>
    <row r="1279" spans="32:34" ht="9.9499999999999993" hidden="1" customHeight="1">
      <c r="AF1279" s="6"/>
      <c r="AG1279" s="6"/>
      <c r="AH1279" s="6"/>
    </row>
    <row r="1280" spans="32:34" ht="9.9499999999999993" hidden="1" customHeight="1">
      <c r="AF1280" s="6"/>
      <c r="AG1280" s="6"/>
      <c r="AH1280" s="6"/>
    </row>
    <row r="1281" spans="32:34" ht="9.9499999999999993" hidden="1" customHeight="1">
      <c r="AF1281" s="6"/>
      <c r="AG1281" s="6"/>
      <c r="AH1281" s="6"/>
    </row>
    <row r="1282" spans="32:34" ht="9.9499999999999993" hidden="1" customHeight="1">
      <c r="AF1282" s="6"/>
      <c r="AG1282" s="6"/>
      <c r="AH1282" s="6"/>
    </row>
    <row r="1283" spans="32:34" ht="9.9499999999999993" hidden="1" customHeight="1">
      <c r="AF1283" s="6"/>
      <c r="AG1283" s="6"/>
      <c r="AH1283" s="6"/>
    </row>
    <row r="1284" spans="32:34" ht="9.9499999999999993" hidden="1" customHeight="1">
      <c r="AF1284" s="6"/>
      <c r="AG1284" s="6"/>
      <c r="AH1284" s="6"/>
    </row>
    <row r="1285" spans="32:34" ht="9.9499999999999993" hidden="1" customHeight="1">
      <c r="AF1285" s="6"/>
      <c r="AG1285" s="6"/>
      <c r="AH1285" s="6"/>
    </row>
    <row r="1286" spans="32:34" ht="9.9499999999999993" hidden="1" customHeight="1">
      <c r="AF1286" s="6"/>
      <c r="AG1286" s="6"/>
      <c r="AH1286" s="6"/>
    </row>
    <row r="1287" spans="32:34" ht="9.9499999999999993" hidden="1" customHeight="1">
      <c r="AF1287" s="6"/>
      <c r="AG1287" s="6"/>
      <c r="AH1287" s="6"/>
    </row>
    <row r="1288" spans="32:34" ht="9.9499999999999993" hidden="1" customHeight="1">
      <c r="AF1288" s="6"/>
      <c r="AG1288" s="6"/>
      <c r="AH1288" s="6"/>
    </row>
    <row r="1289" spans="32:34" ht="9.9499999999999993" hidden="1" customHeight="1">
      <c r="AF1289" s="6"/>
      <c r="AG1289" s="6"/>
      <c r="AH1289" s="6"/>
    </row>
    <row r="1290" spans="32:34" ht="9.9499999999999993" hidden="1" customHeight="1">
      <c r="AF1290" s="6"/>
      <c r="AG1290" s="6"/>
      <c r="AH1290" s="6"/>
    </row>
    <row r="1291" spans="32:34" ht="9.9499999999999993" hidden="1" customHeight="1">
      <c r="AF1291" s="6"/>
      <c r="AG1291" s="6"/>
      <c r="AH1291" s="6"/>
    </row>
    <row r="1292" spans="32:34" ht="9.9499999999999993" hidden="1" customHeight="1">
      <c r="AF1292" s="6"/>
      <c r="AG1292" s="6"/>
      <c r="AH1292" s="6"/>
    </row>
    <row r="1293" spans="32:34" ht="9.9499999999999993" hidden="1" customHeight="1">
      <c r="AF1293" s="6"/>
      <c r="AG1293" s="6"/>
      <c r="AH1293" s="6"/>
    </row>
    <row r="1294" spans="32:34" ht="9.9499999999999993" hidden="1" customHeight="1">
      <c r="AF1294" s="6"/>
      <c r="AG1294" s="6"/>
      <c r="AH1294" s="6"/>
    </row>
    <row r="1295" spans="32:34" ht="9.9499999999999993" hidden="1" customHeight="1">
      <c r="AF1295" s="6"/>
      <c r="AG1295" s="6"/>
      <c r="AH1295" s="6"/>
    </row>
    <row r="1296" spans="32:34" ht="9.9499999999999993" hidden="1" customHeight="1">
      <c r="AF1296" s="6"/>
      <c r="AG1296" s="6"/>
      <c r="AH1296" s="6"/>
    </row>
    <row r="1297" spans="32:34" ht="9.9499999999999993" hidden="1" customHeight="1">
      <c r="AF1297" s="6"/>
      <c r="AG1297" s="6"/>
      <c r="AH1297" s="6"/>
    </row>
    <row r="1298" spans="32:34" ht="9.9499999999999993" hidden="1" customHeight="1">
      <c r="AF1298" s="6"/>
      <c r="AG1298" s="6"/>
      <c r="AH1298" s="6"/>
    </row>
    <row r="1299" spans="32:34" ht="9.9499999999999993" hidden="1" customHeight="1">
      <c r="AF1299" s="6"/>
      <c r="AG1299" s="6"/>
      <c r="AH1299" s="6"/>
    </row>
    <row r="1300" spans="32:34" ht="9.9499999999999993" hidden="1" customHeight="1">
      <c r="AF1300" s="6"/>
      <c r="AG1300" s="6"/>
      <c r="AH1300" s="6"/>
    </row>
    <row r="1301" spans="32:34" ht="9.9499999999999993" hidden="1" customHeight="1">
      <c r="AF1301" s="6"/>
      <c r="AG1301" s="6"/>
      <c r="AH1301" s="6"/>
    </row>
    <row r="1302" spans="32:34" ht="9.9499999999999993" hidden="1" customHeight="1">
      <c r="AF1302" s="6"/>
      <c r="AG1302" s="6"/>
      <c r="AH1302" s="6"/>
    </row>
    <row r="1303" spans="32:34" ht="9.9499999999999993" hidden="1" customHeight="1">
      <c r="AF1303" s="6"/>
      <c r="AG1303" s="6"/>
      <c r="AH1303" s="6"/>
    </row>
    <row r="1304" spans="32:34" ht="9.9499999999999993" hidden="1" customHeight="1">
      <c r="AF1304" s="6"/>
      <c r="AG1304" s="6"/>
      <c r="AH1304" s="6"/>
    </row>
    <row r="1305" spans="32:34" ht="9.9499999999999993" hidden="1" customHeight="1">
      <c r="AF1305" s="6"/>
      <c r="AG1305" s="6"/>
      <c r="AH1305" s="6"/>
    </row>
    <row r="1306" spans="32:34" ht="9.9499999999999993" hidden="1" customHeight="1">
      <c r="AF1306" s="6"/>
      <c r="AG1306" s="6"/>
      <c r="AH1306" s="6"/>
    </row>
    <row r="1307" spans="32:34" ht="9.9499999999999993" hidden="1" customHeight="1">
      <c r="AF1307" s="6"/>
      <c r="AG1307" s="6"/>
      <c r="AH1307" s="6"/>
    </row>
    <row r="1308" spans="32:34" ht="9.9499999999999993" hidden="1" customHeight="1">
      <c r="AF1308" s="6"/>
      <c r="AG1308" s="6"/>
      <c r="AH1308" s="6"/>
    </row>
    <row r="1309" spans="32:34" ht="9.9499999999999993" hidden="1" customHeight="1">
      <c r="AF1309" s="6"/>
      <c r="AG1309" s="6"/>
      <c r="AH1309" s="6"/>
    </row>
    <row r="1310" spans="32:34" ht="9.9499999999999993" hidden="1" customHeight="1">
      <c r="AF1310" s="6"/>
      <c r="AG1310" s="6"/>
      <c r="AH1310" s="6"/>
    </row>
    <row r="1311" spans="32:34" ht="9.9499999999999993" hidden="1" customHeight="1">
      <c r="AF1311" s="6"/>
      <c r="AG1311" s="6"/>
      <c r="AH1311" s="6"/>
    </row>
    <row r="1312" spans="32:34" ht="9.9499999999999993" hidden="1" customHeight="1">
      <c r="AF1312" s="6"/>
      <c r="AG1312" s="6"/>
      <c r="AH1312" s="6"/>
    </row>
    <row r="1313" spans="32:34" ht="9.9499999999999993" hidden="1" customHeight="1">
      <c r="AF1313" s="6"/>
      <c r="AG1313" s="6"/>
      <c r="AH1313" s="6"/>
    </row>
    <row r="1314" spans="32:34" ht="9.9499999999999993" hidden="1" customHeight="1">
      <c r="AF1314" s="6"/>
      <c r="AG1314" s="6"/>
      <c r="AH1314" s="6"/>
    </row>
    <row r="1315" spans="32:34" ht="9.9499999999999993" hidden="1" customHeight="1">
      <c r="AF1315" s="6"/>
      <c r="AG1315" s="6"/>
      <c r="AH1315" s="6"/>
    </row>
    <row r="1316" spans="32:34" ht="9.9499999999999993" hidden="1" customHeight="1">
      <c r="AF1316" s="6"/>
      <c r="AG1316" s="6"/>
      <c r="AH1316" s="6"/>
    </row>
    <row r="1317" spans="32:34" ht="9.9499999999999993" hidden="1" customHeight="1">
      <c r="AF1317" s="6"/>
      <c r="AG1317" s="6"/>
      <c r="AH1317" s="6"/>
    </row>
    <row r="1318" spans="32:34" ht="9.9499999999999993" hidden="1" customHeight="1">
      <c r="AF1318" s="6"/>
      <c r="AG1318" s="6"/>
      <c r="AH1318" s="6"/>
    </row>
    <row r="1319" spans="32:34" ht="9.9499999999999993" hidden="1" customHeight="1">
      <c r="AF1319" s="6"/>
      <c r="AG1319" s="6"/>
      <c r="AH1319" s="6"/>
    </row>
    <row r="1320" spans="32:34" ht="9.9499999999999993" hidden="1" customHeight="1">
      <c r="AF1320" s="6"/>
      <c r="AG1320" s="6"/>
      <c r="AH1320" s="6"/>
    </row>
    <row r="1321" spans="32:34" ht="9.9499999999999993" hidden="1" customHeight="1">
      <c r="AF1321" s="6"/>
      <c r="AG1321" s="6"/>
      <c r="AH1321" s="6"/>
    </row>
    <row r="1322" spans="32:34" ht="9.9499999999999993" hidden="1" customHeight="1">
      <c r="AF1322" s="6"/>
      <c r="AG1322" s="6"/>
      <c r="AH1322" s="6"/>
    </row>
    <row r="1323" spans="32:34" ht="9.9499999999999993" hidden="1" customHeight="1">
      <c r="AF1323" s="6"/>
      <c r="AG1323" s="6"/>
      <c r="AH1323" s="6"/>
    </row>
    <row r="1324" spans="32:34" ht="9.9499999999999993" hidden="1" customHeight="1">
      <c r="AF1324" s="6"/>
      <c r="AG1324" s="6"/>
      <c r="AH1324" s="6"/>
    </row>
    <row r="1325" spans="32:34" ht="9.9499999999999993" hidden="1" customHeight="1">
      <c r="AF1325" s="6"/>
      <c r="AG1325" s="6"/>
      <c r="AH1325" s="6"/>
    </row>
    <row r="1326" spans="32:34" ht="9.9499999999999993" hidden="1" customHeight="1">
      <c r="AF1326" s="6"/>
      <c r="AG1326" s="6"/>
      <c r="AH1326" s="6"/>
    </row>
    <row r="1327" spans="32:34" ht="9.9499999999999993" hidden="1" customHeight="1">
      <c r="AF1327" s="6"/>
      <c r="AG1327" s="6"/>
      <c r="AH1327" s="6"/>
    </row>
    <row r="1328" spans="32:34" ht="9.9499999999999993" hidden="1" customHeight="1">
      <c r="AF1328" s="6"/>
      <c r="AG1328" s="6"/>
      <c r="AH1328" s="6"/>
    </row>
    <row r="1329" spans="32:34" ht="9.9499999999999993" hidden="1" customHeight="1">
      <c r="AF1329" s="6"/>
      <c r="AG1329" s="6"/>
      <c r="AH1329" s="6"/>
    </row>
    <row r="1330" spans="32:34" ht="9.9499999999999993" hidden="1" customHeight="1">
      <c r="AF1330" s="6"/>
      <c r="AG1330" s="6"/>
      <c r="AH1330" s="6"/>
    </row>
    <row r="1331" spans="32:34" ht="9.9499999999999993" hidden="1" customHeight="1">
      <c r="AF1331" s="6"/>
      <c r="AG1331" s="6"/>
      <c r="AH1331" s="6"/>
    </row>
    <row r="1332" spans="32:34" ht="9.9499999999999993" hidden="1" customHeight="1">
      <c r="AF1332" s="6"/>
      <c r="AG1332" s="6"/>
      <c r="AH1332" s="6"/>
    </row>
    <row r="1333" spans="32:34" ht="9.9499999999999993" hidden="1" customHeight="1">
      <c r="AF1333" s="6"/>
      <c r="AG1333" s="6"/>
      <c r="AH1333" s="6"/>
    </row>
    <row r="1334" spans="32:34" ht="9.9499999999999993" hidden="1" customHeight="1">
      <c r="AF1334" s="6"/>
      <c r="AG1334" s="6"/>
      <c r="AH1334" s="6"/>
    </row>
    <row r="1335" spans="32:34" ht="9.9499999999999993" hidden="1" customHeight="1">
      <c r="AF1335" s="6"/>
      <c r="AG1335" s="6"/>
      <c r="AH1335" s="6"/>
    </row>
    <row r="1336" spans="32:34" ht="9.9499999999999993" hidden="1" customHeight="1">
      <c r="AF1336" s="6"/>
      <c r="AG1336" s="6"/>
      <c r="AH1336" s="6"/>
    </row>
    <row r="1337" spans="32:34" ht="9.9499999999999993" hidden="1" customHeight="1">
      <c r="AF1337" s="6"/>
      <c r="AG1337" s="6"/>
      <c r="AH1337" s="6"/>
    </row>
    <row r="1338" spans="32:34" ht="9.9499999999999993" hidden="1" customHeight="1">
      <c r="AF1338" s="6"/>
      <c r="AG1338" s="6"/>
      <c r="AH1338" s="6"/>
    </row>
    <row r="1339" spans="32:34" ht="9.9499999999999993" hidden="1" customHeight="1">
      <c r="AF1339" s="6"/>
      <c r="AG1339" s="6"/>
      <c r="AH1339" s="6"/>
    </row>
    <row r="1340" spans="32:34" ht="9.9499999999999993" hidden="1" customHeight="1">
      <c r="AF1340" s="6"/>
      <c r="AG1340" s="6"/>
      <c r="AH1340" s="6"/>
    </row>
    <row r="1341" spans="32:34" ht="9.9499999999999993" hidden="1" customHeight="1">
      <c r="AF1341" s="6"/>
      <c r="AG1341" s="6"/>
      <c r="AH1341" s="6"/>
    </row>
    <row r="1342" spans="32:34" ht="9.9499999999999993" hidden="1" customHeight="1">
      <c r="AF1342" s="6"/>
      <c r="AG1342" s="6"/>
      <c r="AH1342" s="6"/>
    </row>
    <row r="1343" spans="32:34" ht="9.9499999999999993" hidden="1" customHeight="1">
      <c r="AF1343" s="6"/>
      <c r="AG1343" s="6"/>
      <c r="AH1343" s="6"/>
    </row>
    <row r="1344" spans="32:34" ht="9.9499999999999993" hidden="1" customHeight="1">
      <c r="AF1344" s="6"/>
      <c r="AG1344" s="6"/>
      <c r="AH1344" s="6"/>
    </row>
    <row r="1345" spans="32:34" ht="9.9499999999999993" hidden="1" customHeight="1">
      <c r="AF1345" s="6"/>
      <c r="AG1345" s="6"/>
      <c r="AH1345" s="6"/>
    </row>
    <row r="1346" spans="32:34" ht="9.9499999999999993" hidden="1" customHeight="1">
      <c r="AF1346" s="6"/>
      <c r="AG1346" s="6"/>
      <c r="AH1346" s="6"/>
    </row>
    <row r="1347" spans="32:34" ht="9.9499999999999993" hidden="1" customHeight="1">
      <c r="AF1347" s="6"/>
      <c r="AG1347" s="6"/>
      <c r="AH1347" s="6"/>
    </row>
    <row r="1348" spans="32:34" ht="9.9499999999999993" hidden="1" customHeight="1">
      <c r="AF1348" s="6"/>
      <c r="AG1348" s="6"/>
      <c r="AH1348" s="6"/>
    </row>
    <row r="1349" spans="32:34" ht="9.9499999999999993" hidden="1" customHeight="1">
      <c r="AF1349" s="6"/>
      <c r="AG1349" s="6"/>
      <c r="AH1349" s="6"/>
    </row>
    <row r="1350" spans="32:34" ht="9.9499999999999993" hidden="1" customHeight="1">
      <c r="AF1350" s="6"/>
      <c r="AG1350" s="6"/>
      <c r="AH1350" s="6"/>
    </row>
    <row r="1351" spans="32:34" ht="9.9499999999999993" hidden="1" customHeight="1">
      <c r="AF1351" s="6"/>
      <c r="AG1351" s="6"/>
      <c r="AH1351" s="6"/>
    </row>
    <row r="1352" spans="32:34" ht="9.9499999999999993" hidden="1" customHeight="1">
      <c r="AF1352" s="6"/>
      <c r="AG1352" s="6"/>
      <c r="AH1352" s="6"/>
    </row>
    <row r="1353" spans="32:34" ht="9.9499999999999993" hidden="1" customHeight="1">
      <c r="AF1353" s="6"/>
      <c r="AG1353" s="6"/>
      <c r="AH1353" s="6"/>
    </row>
    <row r="1354" spans="32:34" ht="9.9499999999999993" hidden="1" customHeight="1">
      <c r="AF1354" s="6"/>
      <c r="AG1354" s="6"/>
      <c r="AH1354" s="6"/>
    </row>
    <row r="1355" spans="32:34" ht="9.9499999999999993" hidden="1" customHeight="1">
      <c r="AF1355" s="6"/>
      <c r="AG1355" s="6"/>
      <c r="AH1355" s="6"/>
    </row>
    <row r="1356" spans="32:34" ht="9.9499999999999993" hidden="1" customHeight="1">
      <c r="AF1356" s="6"/>
      <c r="AG1356" s="6"/>
      <c r="AH1356" s="6"/>
    </row>
    <row r="1357" spans="32:34" ht="9.9499999999999993" hidden="1" customHeight="1">
      <c r="AF1357" s="6"/>
      <c r="AG1357" s="6"/>
      <c r="AH1357" s="6"/>
    </row>
    <row r="1358" spans="32:34" ht="9.9499999999999993" hidden="1" customHeight="1">
      <c r="AF1358" s="6"/>
      <c r="AG1358" s="6"/>
      <c r="AH1358" s="6"/>
    </row>
    <row r="1359" spans="32:34" ht="9.9499999999999993" hidden="1" customHeight="1">
      <c r="AF1359" s="6"/>
      <c r="AG1359" s="6"/>
      <c r="AH1359" s="6"/>
    </row>
    <row r="1360" spans="32:34" ht="9.9499999999999993" hidden="1" customHeight="1">
      <c r="AF1360" s="6"/>
      <c r="AG1360" s="6"/>
      <c r="AH1360" s="6"/>
    </row>
    <row r="1361" spans="32:34" ht="9.9499999999999993" hidden="1" customHeight="1">
      <c r="AF1361" s="6"/>
      <c r="AG1361" s="6"/>
      <c r="AH1361" s="6"/>
    </row>
    <row r="1362" spans="32:34" ht="9.9499999999999993" hidden="1" customHeight="1">
      <c r="AF1362" s="6"/>
      <c r="AG1362" s="6"/>
      <c r="AH1362" s="6"/>
    </row>
    <row r="1363" spans="32:34" ht="9.9499999999999993" hidden="1" customHeight="1">
      <c r="AF1363" s="6"/>
      <c r="AG1363" s="6"/>
      <c r="AH1363" s="6"/>
    </row>
    <row r="1364" spans="32:34" ht="9.9499999999999993" hidden="1" customHeight="1">
      <c r="AF1364" s="6"/>
      <c r="AG1364" s="6"/>
      <c r="AH1364" s="6"/>
    </row>
    <row r="1365" spans="32:34" ht="9.9499999999999993" hidden="1" customHeight="1">
      <c r="AF1365" s="6"/>
      <c r="AG1365" s="6"/>
      <c r="AH1365" s="6"/>
    </row>
    <row r="1366" spans="32:34" ht="9.9499999999999993" hidden="1" customHeight="1">
      <c r="AF1366" s="6"/>
      <c r="AG1366" s="6"/>
      <c r="AH1366" s="6"/>
    </row>
    <row r="1367" spans="32:34" ht="9.9499999999999993" hidden="1" customHeight="1">
      <c r="AF1367" s="6"/>
      <c r="AG1367" s="6"/>
      <c r="AH1367" s="6"/>
    </row>
    <row r="1368" spans="32:34" ht="9.9499999999999993" hidden="1" customHeight="1">
      <c r="AF1368" s="6"/>
      <c r="AG1368" s="6"/>
      <c r="AH1368" s="6"/>
    </row>
    <row r="1369" spans="32:34" ht="9.9499999999999993" hidden="1" customHeight="1">
      <c r="AF1369" s="6"/>
      <c r="AG1369" s="6"/>
      <c r="AH1369" s="6"/>
    </row>
    <row r="1370" spans="32:34" ht="9.9499999999999993" hidden="1" customHeight="1">
      <c r="AF1370" s="6"/>
      <c r="AG1370" s="6"/>
      <c r="AH1370" s="6"/>
    </row>
    <row r="1371" spans="32:34" ht="9.9499999999999993" hidden="1" customHeight="1">
      <c r="AF1371" s="6"/>
      <c r="AG1371" s="6"/>
      <c r="AH1371" s="6"/>
    </row>
    <row r="1372" spans="32:34" ht="9.9499999999999993" hidden="1" customHeight="1">
      <c r="AF1372" s="6"/>
      <c r="AG1372" s="6"/>
      <c r="AH1372" s="6"/>
    </row>
    <row r="1373" spans="32:34" ht="9.9499999999999993" hidden="1" customHeight="1">
      <c r="AF1373" s="6"/>
      <c r="AG1373" s="6"/>
      <c r="AH1373" s="6"/>
    </row>
    <row r="1374" spans="32:34" ht="9.9499999999999993" hidden="1" customHeight="1">
      <c r="AF1374" s="6"/>
      <c r="AG1374" s="6"/>
      <c r="AH1374" s="6"/>
    </row>
    <row r="1375" spans="32:34" ht="9.9499999999999993" hidden="1" customHeight="1">
      <c r="AF1375" s="6"/>
      <c r="AG1375" s="6"/>
      <c r="AH1375" s="6"/>
    </row>
    <row r="1376" spans="32:34" ht="9.9499999999999993" hidden="1" customHeight="1">
      <c r="AF1376" s="6"/>
      <c r="AG1376" s="6"/>
      <c r="AH1376" s="6"/>
    </row>
    <row r="1377" spans="32:34" ht="9.9499999999999993" hidden="1" customHeight="1">
      <c r="AF1377" s="6"/>
      <c r="AG1377" s="6"/>
      <c r="AH1377" s="6"/>
    </row>
    <row r="1378" spans="32:34" ht="9.9499999999999993" hidden="1" customHeight="1">
      <c r="AF1378" s="6"/>
      <c r="AG1378" s="6"/>
      <c r="AH1378" s="6"/>
    </row>
    <row r="1379" spans="32:34" ht="9.9499999999999993" hidden="1" customHeight="1">
      <c r="AF1379" s="6"/>
      <c r="AG1379" s="6"/>
      <c r="AH1379" s="6"/>
    </row>
    <row r="1380" spans="32:34" ht="9.9499999999999993" hidden="1" customHeight="1">
      <c r="AF1380" s="6"/>
      <c r="AG1380" s="6"/>
      <c r="AH1380" s="6"/>
    </row>
    <row r="1381" spans="32:34" ht="9.9499999999999993" hidden="1" customHeight="1">
      <c r="AF1381" s="6"/>
      <c r="AG1381" s="6"/>
      <c r="AH1381" s="6"/>
    </row>
    <row r="1382" spans="32:34" ht="9.9499999999999993" hidden="1" customHeight="1">
      <c r="AF1382" s="6"/>
      <c r="AG1382" s="6"/>
      <c r="AH1382" s="6"/>
    </row>
    <row r="1383" spans="32:34" ht="9.9499999999999993" hidden="1" customHeight="1">
      <c r="AF1383" s="6"/>
      <c r="AG1383" s="6"/>
      <c r="AH1383" s="6"/>
    </row>
    <row r="1384" spans="32:34" ht="9.9499999999999993" hidden="1" customHeight="1">
      <c r="AF1384" s="6"/>
      <c r="AG1384" s="6"/>
      <c r="AH1384" s="6"/>
    </row>
    <row r="1385" spans="32:34" ht="9.9499999999999993" hidden="1" customHeight="1">
      <c r="AF1385" s="6"/>
      <c r="AG1385" s="6"/>
      <c r="AH1385" s="6"/>
    </row>
    <row r="1386" spans="32:34" ht="9.9499999999999993" hidden="1" customHeight="1">
      <c r="AF1386" s="6"/>
      <c r="AG1386" s="6"/>
      <c r="AH1386" s="6"/>
    </row>
    <row r="1387" spans="32:34" ht="9.9499999999999993" hidden="1" customHeight="1">
      <c r="AF1387" s="6"/>
      <c r="AG1387" s="6"/>
      <c r="AH1387" s="6"/>
    </row>
    <row r="1388" spans="32:34" ht="9.9499999999999993" hidden="1" customHeight="1">
      <c r="AF1388" s="6"/>
      <c r="AG1388" s="6"/>
      <c r="AH1388" s="6"/>
    </row>
    <row r="1389" spans="32:34" ht="9.9499999999999993" hidden="1" customHeight="1">
      <c r="AF1389" s="6"/>
      <c r="AG1389" s="6"/>
      <c r="AH1389" s="6"/>
    </row>
    <row r="1390" spans="32:34" ht="9.9499999999999993" hidden="1" customHeight="1">
      <c r="AF1390" s="6"/>
      <c r="AG1390" s="6"/>
      <c r="AH1390" s="6"/>
    </row>
    <row r="1391" spans="32:34" ht="9.9499999999999993" hidden="1" customHeight="1">
      <c r="AF1391" s="6"/>
      <c r="AG1391" s="6"/>
      <c r="AH1391" s="6"/>
    </row>
    <row r="1392" spans="32:34" ht="9.9499999999999993" hidden="1" customHeight="1">
      <c r="AF1392" s="6"/>
      <c r="AG1392" s="6"/>
      <c r="AH1392" s="6"/>
    </row>
    <row r="1393" spans="32:34" ht="9.9499999999999993" hidden="1" customHeight="1">
      <c r="AF1393" s="6"/>
      <c r="AG1393" s="6"/>
      <c r="AH1393" s="6"/>
    </row>
    <row r="1394" spans="32:34" ht="9.9499999999999993" hidden="1" customHeight="1">
      <c r="AF1394" s="6"/>
      <c r="AG1394" s="6"/>
      <c r="AH1394" s="6"/>
    </row>
    <row r="1395" spans="32:34" ht="9.9499999999999993" hidden="1" customHeight="1">
      <c r="AF1395" s="6"/>
      <c r="AG1395" s="6"/>
      <c r="AH1395" s="6"/>
    </row>
    <row r="1396" spans="32:34" ht="9.9499999999999993" hidden="1" customHeight="1">
      <c r="AF1396" s="6"/>
      <c r="AG1396" s="6"/>
      <c r="AH1396" s="6"/>
    </row>
    <row r="1397" spans="32:34" ht="9.9499999999999993" hidden="1" customHeight="1">
      <c r="AF1397" s="6"/>
      <c r="AG1397" s="6"/>
      <c r="AH1397" s="6"/>
    </row>
    <row r="1398" spans="32:34" ht="9.9499999999999993" hidden="1" customHeight="1">
      <c r="AF1398" s="6"/>
      <c r="AG1398" s="6"/>
      <c r="AH1398" s="6"/>
    </row>
    <row r="1399" spans="32:34" ht="9.9499999999999993" hidden="1" customHeight="1">
      <c r="AF1399" s="6"/>
      <c r="AG1399" s="6"/>
      <c r="AH1399" s="6"/>
    </row>
    <row r="1400" spans="32:34" ht="9.9499999999999993" hidden="1" customHeight="1">
      <c r="AF1400" s="6"/>
      <c r="AG1400" s="6"/>
      <c r="AH1400" s="6"/>
    </row>
    <row r="1401" spans="32:34" ht="9.9499999999999993" hidden="1" customHeight="1">
      <c r="AF1401" s="6"/>
      <c r="AG1401" s="6"/>
      <c r="AH1401" s="6"/>
    </row>
    <row r="1402" spans="32:34" ht="9.9499999999999993" hidden="1" customHeight="1">
      <c r="AF1402" s="6"/>
      <c r="AG1402" s="6"/>
      <c r="AH1402" s="6"/>
    </row>
    <row r="1403" spans="32:34" ht="9.9499999999999993" hidden="1" customHeight="1">
      <c r="AF1403" s="6"/>
      <c r="AG1403" s="6"/>
      <c r="AH1403" s="6"/>
    </row>
    <row r="1404" spans="32:34" ht="9.9499999999999993" hidden="1" customHeight="1">
      <c r="AF1404" s="6"/>
      <c r="AG1404" s="6"/>
      <c r="AH1404" s="6"/>
    </row>
    <row r="1405" spans="32:34" ht="9.9499999999999993" hidden="1" customHeight="1">
      <c r="AF1405" s="6"/>
      <c r="AG1405" s="6"/>
      <c r="AH1405" s="6"/>
    </row>
    <row r="1406" spans="32:34" ht="9.9499999999999993" hidden="1" customHeight="1">
      <c r="AF1406" s="6"/>
      <c r="AG1406" s="6"/>
      <c r="AH1406" s="6"/>
    </row>
    <row r="1407" spans="32:34" ht="9.9499999999999993" hidden="1" customHeight="1">
      <c r="AF1407" s="6"/>
      <c r="AG1407" s="6"/>
      <c r="AH1407" s="6"/>
    </row>
    <row r="1408" spans="32:34" ht="9.9499999999999993" hidden="1" customHeight="1">
      <c r="AF1408" s="6"/>
      <c r="AG1408" s="6"/>
      <c r="AH1408" s="6"/>
    </row>
    <row r="1409" spans="32:34" ht="9.9499999999999993" hidden="1" customHeight="1">
      <c r="AF1409" s="6"/>
      <c r="AG1409" s="6"/>
      <c r="AH1409" s="6"/>
    </row>
    <row r="1410" spans="32:34" ht="9.9499999999999993" hidden="1" customHeight="1">
      <c r="AF1410" s="6"/>
      <c r="AG1410" s="6"/>
      <c r="AH1410" s="6"/>
    </row>
    <row r="1411" spans="32:34" ht="9.9499999999999993" hidden="1" customHeight="1">
      <c r="AF1411" s="6"/>
      <c r="AG1411" s="6"/>
      <c r="AH1411" s="6"/>
    </row>
    <row r="1412" spans="32:34" ht="9.9499999999999993" hidden="1" customHeight="1">
      <c r="AF1412" s="6"/>
      <c r="AG1412" s="6"/>
      <c r="AH1412" s="6"/>
    </row>
    <row r="1413" spans="32:34" ht="9.9499999999999993" hidden="1" customHeight="1">
      <c r="AF1413" s="6"/>
      <c r="AG1413" s="6"/>
      <c r="AH1413" s="6"/>
    </row>
    <row r="1414" spans="32:34" ht="9.9499999999999993" hidden="1" customHeight="1">
      <c r="AF1414" s="6"/>
      <c r="AG1414" s="6"/>
      <c r="AH1414" s="6"/>
    </row>
    <row r="1415" spans="32:34" ht="9.9499999999999993" hidden="1" customHeight="1">
      <c r="AF1415" s="6"/>
      <c r="AG1415" s="6"/>
      <c r="AH1415" s="6"/>
    </row>
    <row r="1416" spans="32:34" ht="9.9499999999999993" hidden="1" customHeight="1">
      <c r="AF1416" s="6"/>
      <c r="AG1416" s="6"/>
      <c r="AH1416" s="6"/>
    </row>
    <row r="1417" spans="32:34" ht="9.9499999999999993" hidden="1" customHeight="1">
      <c r="AF1417" s="6"/>
      <c r="AG1417" s="6"/>
      <c r="AH1417" s="6"/>
    </row>
    <row r="1418" spans="32:34" ht="9.9499999999999993" hidden="1" customHeight="1">
      <c r="AF1418" s="6"/>
      <c r="AG1418" s="6"/>
      <c r="AH1418" s="6"/>
    </row>
    <row r="1419" spans="32:34" ht="9.9499999999999993" hidden="1" customHeight="1">
      <c r="AF1419" s="6"/>
      <c r="AG1419" s="6"/>
      <c r="AH1419" s="6"/>
    </row>
    <row r="1420" spans="32:34" ht="9.9499999999999993" hidden="1" customHeight="1">
      <c r="AF1420" s="6"/>
      <c r="AG1420" s="6"/>
      <c r="AH1420" s="6"/>
    </row>
    <row r="1421" spans="32:34" ht="9.9499999999999993" hidden="1" customHeight="1">
      <c r="AF1421" s="6"/>
      <c r="AG1421" s="6"/>
      <c r="AH1421" s="6"/>
    </row>
    <row r="1422" spans="32:34" ht="9.9499999999999993" hidden="1" customHeight="1">
      <c r="AF1422" s="6"/>
      <c r="AG1422" s="6"/>
      <c r="AH1422" s="6"/>
    </row>
    <row r="1423" spans="32:34" ht="9.9499999999999993" hidden="1" customHeight="1">
      <c r="AF1423" s="6"/>
      <c r="AG1423" s="6"/>
      <c r="AH1423" s="6"/>
    </row>
    <row r="1424" spans="32:34" ht="9.9499999999999993" hidden="1" customHeight="1">
      <c r="AF1424" s="6"/>
      <c r="AG1424" s="6"/>
      <c r="AH1424" s="6"/>
    </row>
    <row r="1425" spans="32:34" ht="9.9499999999999993" hidden="1" customHeight="1">
      <c r="AF1425" s="6"/>
      <c r="AG1425" s="6"/>
      <c r="AH1425" s="6"/>
    </row>
    <row r="1426" spans="32:34" ht="9.9499999999999993" hidden="1" customHeight="1">
      <c r="AF1426" s="6"/>
      <c r="AG1426" s="6"/>
      <c r="AH1426" s="6"/>
    </row>
    <row r="1427" spans="32:34" ht="9.9499999999999993" hidden="1" customHeight="1">
      <c r="AF1427" s="6"/>
      <c r="AG1427" s="6"/>
      <c r="AH1427" s="6"/>
    </row>
    <row r="1428" spans="32:34" ht="9.9499999999999993" hidden="1" customHeight="1">
      <c r="AF1428" s="6"/>
      <c r="AG1428" s="6"/>
      <c r="AH1428" s="6"/>
    </row>
    <row r="1429" spans="32:34" ht="9.9499999999999993" hidden="1" customHeight="1">
      <c r="AF1429" s="6"/>
      <c r="AG1429" s="6"/>
      <c r="AH1429" s="6"/>
    </row>
    <row r="1430" spans="32:34" ht="9.9499999999999993" hidden="1" customHeight="1">
      <c r="AF1430" s="6"/>
      <c r="AG1430" s="6"/>
      <c r="AH1430" s="6"/>
    </row>
    <row r="1431" spans="32:34" ht="9.9499999999999993" hidden="1" customHeight="1">
      <c r="AF1431" s="6"/>
      <c r="AG1431" s="6"/>
      <c r="AH1431" s="6"/>
    </row>
    <row r="1432" spans="32:34" ht="9.9499999999999993" hidden="1" customHeight="1">
      <c r="AF1432" s="6"/>
      <c r="AG1432" s="6"/>
      <c r="AH1432" s="6"/>
    </row>
    <row r="1433" spans="32:34" ht="9.9499999999999993" hidden="1" customHeight="1">
      <c r="AF1433" s="6"/>
      <c r="AG1433" s="6"/>
      <c r="AH1433" s="6"/>
    </row>
    <row r="1434" spans="32:34" ht="9.9499999999999993" hidden="1" customHeight="1">
      <c r="AF1434" s="6"/>
      <c r="AG1434" s="6"/>
      <c r="AH1434" s="6"/>
    </row>
    <row r="1435" spans="32:34" ht="9.9499999999999993" hidden="1" customHeight="1">
      <c r="AF1435" s="6"/>
      <c r="AG1435" s="6"/>
      <c r="AH1435" s="6"/>
    </row>
    <row r="1436" spans="32:34" ht="9.9499999999999993" hidden="1" customHeight="1">
      <c r="AF1436" s="6"/>
      <c r="AG1436" s="6"/>
      <c r="AH1436" s="6"/>
    </row>
    <row r="1437" spans="32:34" ht="9.9499999999999993" hidden="1" customHeight="1">
      <c r="AF1437" s="6"/>
      <c r="AG1437" s="6"/>
      <c r="AH1437" s="6"/>
    </row>
    <row r="1438" spans="32:34" ht="9.9499999999999993" hidden="1" customHeight="1">
      <c r="AF1438" s="6"/>
      <c r="AG1438" s="6"/>
      <c r="AH1438" s="6"/>
    </row>
    <row r="1439" spans="32:34" ht="9.9499999999999993" hidden="1" customHeight="1">
      <c r="AF1439" s="6"/>
      <c r="AG1439" s="6"/>
      <c r="AH1439" s="6"/>
    </row>
    <row r="1440" spans="32:34" ht="9.9499999999999993" hidden="1" customHeight="1">
      <c r="AF1440" s="6"/>
      <c r="AG1440" s="6"/>
      <c r="AH1440" s="6"/>
    </row>
    <row r="1441" spans="32:34" ht="9.9499999999999993" hidden="1" customHeight="1">
      <c r="AF1441" s="6"/>
      <c r="AG1441" s="6"/>
      <c r="AH1441" s="6"/>
    </row>
    <row r="1442" spans="32:34" ht="9.9499999999999993" hidden="1" customHeight="1">
      <c r="AF1442" s="6"/>
      <c r="AG1442" s="6"/>
      <c r="AH1442" s="6"/>
    </row>
    <row r="1443" spans="32:34" ht="9.9499999999999993" hidden="1" customHeight="1">
      <c r="AF1443" s="6"/>
      <c r="AG1443" s="6"/>
      <c r="AH1443" s="6"/>
    </row>
    <row r="1444" spans="32:34" ht="9.9499999999999993" hidden="1" customHeight="1">
      <c r="AF1444" s="6"/>
      <c r="AG1444" s="6"/>
      <c r="AH1444" s="6"/>
    </row>
    <row r="1445" spans="32:34" ht="9.9499999999999993" hidden="1" customHeight="1">
      <c r="AF1445" s="6"/>
      <c r="AG1445" s="6"/>
      <c r="AH1445" s="6"/>
    </row>
    <row r="1446" spans="32:34" ht="9.9499999999999993" hidden="1" customHeight="1">
      <c r="AF1446" s="6"/>
      <c r="AG1446" s="6"/>
      <c r="AH1446" s="6"/>
    </row>
    <row r="1447" spans="32:34" ht="9.9499999999999993" hidden="1" customHeight="1">
      <c r="AF1447" s="6"/>
      <c r="AG1447" s="6"/>
      <c r="AH1447" s="6"/>
    </row>
    <row r="1448" spans="32:34" ht="9.9499999999999993" hidden="1" customHeight="1">
      <c r="AF1448" s="6"/>
      <c r="AG1448" s="6"/>
      <c r="AH1448" s="6"/>
    </row>
    <row r="1449" spans="32:34" ht="9.9499999999999993" hidden="1" customHeight="1">
      <c r="AF1449" s="6"/>
      <c r="AG1449" s="6"/>
      <c r="AH1449" s="6"/>
    </row>
    <row r="1450" spans="32:34" ht="9.9499999999999993" hidden="1" customHeight="1">
      <c r="AF1450" s="6"/>
      <c r="AG1450" s="6"/>
      <c r="AH1450" s="6"/>
    </row>
    <row r="1451" spans="32:34" ht="9.9499999999999993" hidden="1" customHeight="1">
      <c r="AF1451" s="6"/>
      <c r="AG1451" s="6"/>
      <c r="AH1451" s="6"/>
    </row>
    <row r="1452" spans="32:34" ht="9.9499999999999993" hidden="1" customHeight="1">
      <c r="AF1452" s="6"/>
      <c r="AG1452" s="6"/>
      <c r="AH1452" s="6"/>
    </row>
    <row r="1453" spans="32:34" ht="9.9499999999999993" hidden="1" customHeight="1">
      <c r="AF1453" s="6"/>
      <c r="AG1453" s="6"/>
      <c r="AH1453" s="6"/>
    </row>
    <row r="1454" spans="32:34" ht="9.9499999999999993" hidden="1" customHeight="1">
      <c r="AF1454" s="6"/>
      <c r="AG1454" s="6"/>
      <c r="AH1454" s="6"/>
    </row>
    <row r="1455" spans="32:34" ht="9.9499999999999993" hidden="1" customHeight="1">
      <c r="AF1455" s="6"/>
      <c r="AG1455" s="6"/>
      <c r="AH1455" s="6"/>
    </row>
    <row r="1456" spans="32:34" ht="9.9499999999999993" hidden="1" customHeight="1">
      <c r="AF1456" s="6"/>
      <c r="AG1456" s="6"/>
      <c r="AH1456" s="6"/>
    </row>
    <row r="1457" spans="32:34" ht="9.9499999999999993" hidden="1" customHeight="1">
      <c r="AF1457" s="6"/>
      <c r="AG1457" s="6"/>
      <c r="AH1457" s="6"/>
    </row>
    <row r="1458" spans="32:34" ht="9.9499999999999993" hidden="1" customHeight="1">
      <c r="AF1458" s="6"/>
      <c r="AG1458" s="6"/>
      <c r="AH1458" s="6"/>
    </row>
    <row r="1459" spans="32:34" ht="9.9499999999999993" hidden="1" customHeight="1">
      <c r="AF1459" s="6"/>
      <c r="AG1459" s="6"/>
      <c r="AH1459" s="6"/>
    </row>
    <row r="1460" spans="32:34" ht="9.9499999999999993" hidden="1" customHeight="1">
      <c r="AF1460" s="6"/>
      <c r="AG1460" s="6"/>
      <c r="AH1460" s="6"/>
    </row>
    <row r="1461" spans="32:34" ht="9.9499999999999993" hidden="1" customHeight="1">
      <c r="AF1461" s="6"/>
      <c r="AG1461" s="6"/>
      <c r="AH1461" s="6"/>
    </row>
    <row r="1462" spans="32:34" ht="9.9499999999999993" hidden="1" customHeight="1">
      <c r="AF1462" s="6"/>
      <c r="AG1462" s="6"/>
      <c r="AH1462" s="6"/>
    </row>
    <row r="1463" spans="32:34" ht="9.9499999999999993" hidden="1" customHeight="1">
      <c r="AF1463" s="6"/>
      <c r="AG1463" s="6"/>
      <c r="AH1463" s="6"/>
    </row>
    <row r="1464" spans="32:34" ht="9.9499999999999993" hidden="1" customHeight="1">
      <c r="AF1464" s="6"/>
      <c r="AG1464" s="6"/>
      <c r="AH1464" s="6"/>
    </row>
    <row r="1465" spans="32:34" ht="9.9499999999999993" hidden="1" customHeight="1">
      <c r="AF1465" s="6"/>
      <c r="AG1465" s="6"/>
      <c r="AH1465" s="6"/>
    </row>
    <row r="1466" spans="32:34" ht="9.9499999999999993" hidden="1" customHeight="1">
      <c r="AF1466" s="6"/>
      <c r="AG1466" s="6"/>
      <c r="AH1466" s="6"/>
    </row>
    <row r="1467" spans="32:34" ht="9.9499999999999993" hidden="1" customHeight="1">
      <c r="AF1467" s="6"/>
      <c r="AG1467" s="6"/>
      <c r="AH1467" s="6"/>
    </row>
    <row r="1468" spans="32:34" ht="9.9499999999999993" hidden="1" customHeight="1">
      <c r="AF1468" s="6"/>
      <c r="AG1468" s="6"/>
      <c r="AH1468" s="6"/>
    </row>
    <row r="1469" spans="32:34" ht="9.9499999999999993" hidden="1" customHeight="1">
      <c r="AF1469" s="6"/>
      <c r="AG1469" s="6"/>
      <c r="AH1469" s="6"/>
    </row>
    <row r="1470" spans="32:34" ht="9.9499999999999993" hidden="1" customHeight="1">
      <c r="AF1470" s="6"/>
      <c r="AG1470" s="6"/>
      <c r="AH1470" s="6"/>
    </row>
    <row r="1471" spans="32:34" ht="9.9499999999999993" hidden="1" customHeight="1">
      <c r="AF1471" s="6"/>
      <c r="AG1471" s="6"/>
      <c r="AH1471" s="6"/>
    </row>
    <row r="1472" spans="32:34" ht="9.9499999999999993" hidden="1" customHeight="1">
      <c r="AF1472" s="6"/>
      <c r="AG1472" s="6"/>
      <c r="AH1472" s="6"/>
    </row>
    <row r="1473" spans="32:34" ht="9.9499999999999993" hidden="1" customHeight="1">
      <c r="AF1473" s="6"/>
      <c r="AG1473" s="6"/>
      <c r="AH1473" s="6"/>
    </row>
    <row r="1474" spans="32:34" ht="9.9499999999999993" hidden="1" customHeight="1">
      <c r="AF1474" s="6"/>
      <c r="AG1474" s="6"/>
      <c r="AH1474" s="6"/>
    </row>
    <row r="1475" spans="32:34" ht="9.9499999999999993" hidden="1" customHeight="1">
      <c r="AF1475" s="6"/>
      <c r="AG1475" s="6"/>
      <c r="AH1475" s="6"/>
    </row>
    <row r="1476" spans="32:34" ht="9.9499999999999993" hidden="1" customHeight="1">
      <c r="AF1476" s="6"/>
      <c r="AG1476" s="6"/>
      <c r="AH1476" s="6"/>
    </row>
    <row r="1477" spans="32:34" ht="9.9499999999999993" hidden="1" customHeight="1">
      <c r="AF1477" s="6"/>
      <c r="AG1477" s="6"/>
      <c r="AH1477" s="6"/>
    </row>
    <row r="1478" spans="32:34" ht="9.9499999999999993" hidden="1" customHeight="1">
      <c r="AF1478" s="6"/>
      <c r="AG1478" s="6"/>
      <c r="AH1478" s="6"/>
    </row>
    <row r="1479" spans="32:34" ht="9.9499999999999993" hidden="1" customHeight="1">
      <c r="AF1479" s="6"/>
      <c r="AG1479" s="6"/>
      <c r="AH1479" s="6"/>
    </row>
    <row r="1480" spans="32:34" ht="9.9499999999999993" hidden="1" customHeight="1">
      <c r="AF1480" s="6"/>
      <c r="AG1480" s="6"/>
      <c r="AH1480" s="6"/>
    </row>
    <row r="1481" spans="32:34" ht="9.9499999999999993" hidden="1" customHeight="1">
      <c r="AF1481" s="6"/>
      <c r="AG1481" s="6"/>
      <c r="AH1481" s="6"/>
    </row>
    <row r="1482" spans="32:34" ht="9.9499999999999993" hidden="1" customHeight="1">
      <c r="AF1482" s="6"/>
      <c r="AG1482" s="6"/>
      <c r="AH1482" s="6"/>
    </row>
    <row r="1483" spans="32:34" ht="9.9499999999999993" hidden="1" customHeight="1">
      <c r="AF1483" s="6"/>
      <c r="AG1483" s="6"/>
      <c r="AH1483" s="6"/>
    </row>
    <row r="1484" spans="32:34" ht="9.9499999999999993" hidden="1" customHeight="1">
      <c r="AF1484" s="6"/>
      <c r="AG1484" s="6"/>
      <c r="AH1484" s="6"/>
    </row>
    <row r="1485" spans="32:34" ht="9.9499999999999993" hidden="1" customHeight="1">
      <c r="AF1485" s="6"/>
      <c r="AG1485" s="6"/>
      <c r="AH1485" s="6"/>
    </row>
    <row r="1486" spans="32:34" ht="9.9499999999999993" hidden="1" customHeight="1">
      <c r="AF1486" s="6"/>
      <c r="AG1486" s="6"/>
      <c r="AH1486" s="6"/>
    </row>
    <row r="1487" spans="32:34" ht="9.9499999999999993" hidden="1" customHeight="1">
      <c r="AF1487" s="6"/>
      <c r="AG1487" s="6"/>
      <c r="AH1487" s="6"/>
    </row>
    <row r="1488" spans="32:34" ht="9.9499999999999993" hidden="1" customHeight="1">
      <c r="AF1488" s="6"/>
      <c r="AG1488" s="6"/>
      <c r="AH1488" s="6"/>
    </row>
    <row r="1489" spans="32:34" ht="9.9499999999999993" hidden="1" customHeight="1">
      <c r="AF1489" s="6"/>
      <c r="AG1489" s="6"/>
      <c r="AH1489" s="6"/>
    </row>
    <row r="1490" spans="32:34" ht="9.9499999999999993" hidden="1" customHeight="1">
      <c r="AF1490" s="6"/>
      <c r="AG1490" s="6"/>
      <c r="AH1490" s="6"/>
    </row>
    <row r="1491" spans="32:34" ht="9.9499999999999993" hidden="1" customHeight="1">
      <c r="AF1491" s="6"/>
      <c r="AG1491" s="6"/>
      <c r="AH1491" s="6"/>
    </row>
    <row r="1492" spans="32:34" ht="9.9499999999999993" hidden="1" customHeight="1">
      <c r="AF1492" s="6"/>
      <c r="AG1492" s="6"/>
      <c r="AH1492" s="6"/>
    </row>
    <row r="1493" spans="32:34" ht="9.9499999999999993" hidden="1" customHeight="1">
      <c r="AF1493" s="6"/>
      <c r="AG1493" s="6"/>
      <c r="AH1493" s="6"/>
    </row>
    <row r="1494" spans="32:34" ht="9.9499999999999993" hidden="1" customHeight="1">
      <c r="AF1494" s="6"/>
      <c r="AG1494" s="6"/>
      <c r="AH1494" s="6"/>
    </row>
    <row r="1495" spans="32:34" ht="9.9499999999999993" hidden="1" customHeight="1">
      <c r="AF1495" s="6"/>
      <c r="AG1495" s="6"/>
      <c r="AH1495" s="6"/>
    </row>
    <row r="1496" spans="32:34" ht="9.9499999999999993" hidden="1" customHeight="1">
      <c r="AF1496" s="6"/>
      <c r="AG1496" s="6"/>
      <c r="AH1496" s="6"/>
    </row>
    <row r="1497" spans="32:34" ht="9.9499999999999993" hidden="1" customHeight="1">
      <c r="AF1497" s="6"/>
      <c r="AG1497" s="6"/>
      <c r="AH1497" s="6"/>
    </row>
    <row r="1498" spans="32:34" ht="9.9499999999999993" hidden="1" customHeight="1">
      <c r="AF1498" s="6"/>
      <c r="AG1498" s="6"/>
      <c r="AH1498" s="6"/>
    </row>
    <row r="1499" spans="32:34" ht="9.9499999999999993" hidden="1" customHeight="1">
      <c r="AF1499" s="6"/>
      <c r="AG1499" s="6"/>
      <c r="AH1499" s="6"/>
    </row>
    <row r="1500" spans="32:34" ht="9.9499999999999993" hidden="1" customHeight="1">
      <c r="AF1500" s="6"/>
      <c r="AG1500" s="6"/>
      <c r="AH1500" s="6"/>
    </row>
    <row r="1501" spans="32:34" ht="9.9499999999999993" hidden="1" customHeight="1">
      <c r="AF1501" s="6"/>
      <c r="AG1501" s="6"/>
      <c r="AH1501" s="6"/>
    </row>
    <row r="1502" spans="32:34" ht="9.9499999999999993" hidden="1" customHeight="1">
      <c r="AF1502" s="6"/>
      <c r="AG1502" s="6"/>
      <c r="AH1502" s="6"/>
    </row>
    <row r="1503" spans="32:34" ht="9.9499999999999993" hidden="1" customHeight="1">
      <c r="AF1503" s="6"/>
      <c r="AG1503" s="6"/>
      <c r="AH1503" s="6"/>
    </row>
    <row r="1504" spans="32:34" ht="9.9499999999999993" hidden="1" customHeight="1">
      <c r="AF1504" s="6"/>
      <c r="AG1504" s="6"/>
      <c r="AH1504" s="6"/>
    </row>
    <row r="1505" spans="32:34" ht="9.9499999999999993" hidden="1" customHeight="1">
      <c r="AF1505" s="6"/>
      <c r="AG1505" s="6"/>
      <c r="AH1505" s="6"/>
    </row>
    <row r="1506" spans="32:34" ht="9.9499999999999993" hidden="1" customHeight="1">
      <c r="AF1506" s="6"/>
      <c r="AG1506" s="6"/>
      <c r="AH1506" s="6"/>
    </row>
    <row r="1507" spans="32:34" ht="9.9499999999999993" hidden="1" customHeight="1">
      <c r="AF1507" s="6"/>
      <c r="AG1507" s="6"/>
      <c r="AH1507" s="6"/>
    </row>
    <row r="1508" spans="32:34" ht="9.9499999999999993" hidden="1" customHeight="1">
      <c r="AF1508" s="6"/>
      <c r="AG1508" s="6"/>
      <c r="AH1508" s="6"/>
    </row>
    <row r="1509" spans="32:34" ht="9.9499999999999993" hidden="1" customHeight="1">
      <c r="AF1509" s="6"/>
      <c r="AG1509" s="6"/>
      <c r="AH1509" s="6"/>
    </row>
    <row r="1510" spans="32:34" ht="9.9499999999999993" hidden="1" customHeight="1">
      <c r="AF1510" s="6"/>
      <c r="AG1510" s="6"/>
      <c r="AH1510" s="6"/>
    </row>
    <row r="1511" spans="32:34" ht="9.9499999999999993" hidden="1" customHeight="1">
      <c r="AF1511" s="6"/>
      <c r="AG1511" s="6"/>
      <c r="AH1511" s="6"/>
    </row>
    <row r="1512" spans="32:34" ht="9.9499999999999993" hidden="1" customHeight="1">
      <c r="AF1512" s="6"/>
      <c r="AG1512" s="6"/>
      <c r="AH1512" s="6"/>
    </row>
    <row r="1513" spans="32:34" ht="9.9499999999999993" hidden="1" customHeight="1">
      <c r="AF1513" s="6"/>
      <c r="AG1513" s="6"/>
      <c r="AH1513" s="6"/>
    </row>
    <row r="1514" spans="32:34" ht="9.9499999999999993" hidden="1" customHeight="1">
      <c r="AF1514" s="6"/>
      <c r="AG1514" s="6"/>
      <c r="AH1514" s="6"/>
    </row>
    <row r="1515" spans="32:34" ht="9.9499999999999993" hidden="1" customHeight="1">
      <c r="AF1515" s="6"/>
      <c r="AG1515" s="6"/>
      <c r="AH1515" s="6"/>
    </row>
    <row r="1516" spans="32:34" ht="9.9499999999999993" hidden="1" customHeight="1">
      <c r="AF1516" s="6"/>
      <c r="AG1516" s="6"/>
      <c r="AH1516" s="6"/>
    </row>
    <row r="1517" spans="32:34" ht="9.9499999999999993" hidden="1" customHeight="1">
      <c r="AF1517" s="6"/>
      <c r="AG1517" s="6"/>
      <c r="AH1517" s="6"/>
    </row>
    <row r="1518" spans="32:34" ht="9.9499999999999993" hidden="1" customHeight="1">
      <c r="AF1518" s="6"/>
      <c r="AG1518" s="6"/>
      <c r="AH1518" s="6"/>
    </row>
    <row r="1519" spans="32:34" ht="9.9499999999999993" hidden="1" customHeight="1">
      <c r="AF1519" s="6"/>
      <c r="AG1519" s="6"/>
      <c r="AH1519" s="6"/>
    </row>
    <row r="1520" spans="32:34" ht="9.9499999999999993" hidden="1" customHeight="1">
      <c r="AF1520" s="6"/>
      <c r="AG1520" s="6"/>
      <c r="AH1520" s="6"/>
    </row>
    <row r="1521" spans="32:34" ht="9.9499999999999993" hidden="1" customHeight="1">
      <c r="AF1521" s="6"/>
      <c r="AG1521" s="6"/>
      <c r="AH1521" s="6"/>
    </row>
    <row r="1522" spans="32:34" ht="9.9499999999999993" hidden="1" customHeight="1">
      <c r="AF1522" s="6"/>
      <c r="AG1522" s="6"/>
      <c r="AH1522" s="6"/>
    </row>
    <row r="1523" spans="32:34" ht="9.9499999999999993" hidden="1" customHeight="1">
      <c r="AF1523" s="6"/>
      <c r="AG1523" s="6"/>
      <c r="AH1523" s="6"/>
    </row>
    <row r="1524" spans="32:34" ht="9.9499999999999993" hidden="1" customHeight="1">
      <c r="AF1524" s="6"/>
      <c r="AG1524" s="6"/>
      <c r="AH1524" s="6"/>
    </row>
    <row r="1525" spans="32:34" ht="9.9499999999999993" hidden="1" customHeight="1">
      <c r="AF1525" s="6"/>
      <c r="AG1525" s="6"/>
      <c r="AH1525" s="6"/>
    </row>
    <row r="1526" spans="32:34" ht="9.9499999999999993" hidden="1" customHeight="1">
      <c r="AF1526" s="6"/>
      <c r="AG1526" s="6"/>
      <c r="AH1526" s="6"/>
    </row>
    <row r="1527" spans="32:34" ht="9.9499999999999993" hidden="1" customHeight="1">
      <c r="AF1527" s="6"/>
      <c r="AG1527" s="6"/>
      <c r="AH1527" s="6"/>
    </row>
    <row r="1528" spans="32:34" ht="9.9499999999999993" hidden="1" customHeight="1">
      <c r="AF1528" s="6"/>
      <c r="AG1528" s="6"/>
      <c r="AH1528" s="6"/>
    </row>
    <row r="1529" spans="32:34" ht="9.9499999999999993" hidden="1" customHeight="1">
      <c r="AF1529" s="6"/>
      <c r="AG1529" s="6"/>
      <c r="AH1529" s="6"/>
    </row>
    <row r="1530" spans="32:34" ht="9.9499999999999993" hidden="1" customHeight="1">
      <c r="AF1530" s="6"/>
      <c r="AG1530" s="6"/>
      <c r="AH1530" s="6"/>
    </row>
    <row r="1531" spans="32:34" ht="9.9499999999999993" hidden="1" customHeight="1">
      <c r="AF1531" s="6"/>
      <c r="AG1531" s="6"/>
      <c r="AH1531" s="6"/>
    </row>
    <row r="1532" spans="32:34" ht="9.9499999999999993" hidden="1" customHeight="1">
      <c r="AF1532" s="6"/>
      <c r="AG1532" s="6"/>
      <c r="AH1532" s="6"/>
    </row>
    <row r="1533" spans="32:34" ht="9.9499999999999993" hidden="1" customHeight="1">
      <c r="AF1533" s="6"/>
      <c r="AG1533" s="6"/>
      <c r="AH1533" s="6"/>
    </row>
    <row r="1534" spans="32:34" ht="9.9499999999999993" hidden="1" customHeight="1">
      <c r="AF1534" s="6"/>
      <c r="AG1534" s="6"/>
      <c r="AH1534" s="6"/>
    </row>
    <row r="1535" spans="32:34" ht="9.9499999999999993" hidden="1" customHeight="1">
      <c r="AF1535" s="6"/>
      <c r="AG1535" s="6"/>
      <c r="AH1535" s="6"/>
    </row>
    <row r="1536" spans="32:34" ht="9.9499999999999993" hidden="1" customHeight="1">
      <c r="AF1536" s="6"/>
      <c r="AG1536" s="6"/>
      <c r="AH1536" s="6"/>
    </row>
    <row r="1537" spans="32:34" ht="9.9499999999999993" hidden="1" customHeight="1">
      <c r="AF1537" s="6"/>
      <c r="AG1537" s="6"/>
      <c r="AH1537" s="6"/>
    </row>
    <row r="1538" spans="32:34" ht="9.9499999999999993" hidden="1" customHeight="1">
      <c r="AF1538" s="6"/>
      <c r="AG1538" s="6"/>
      <c r="AH1538" s="6"/>
    </row>
    <row r="1539" spans="32:34" ht="9.9499999999999993" hidden="1" customHeight="1">
      <c r="AF1539" s="6"/>
      <c r="AG1539" s="6"/>
      <c r="AH1539" s="6"/>
    </row>
    <row r="1540" spans="32:34" ht="9.9499999999999993" hidden="1" customHeight="1">
      <c r="AF1540" s="6"/>
      <c r="AG1540" s="6"/>
      <c r="AH1540" s="6"/>
    </row>
    <row r="1541" spans="32:34" ht="9.9499999999999993" hidden="1" customHeight="1">
      <c r="AF1541" s="6"/>
      <c r="AG1541" s="6"/>
      <c r="AH1541" s="6"/>
    </row>
    <row r="1542" spans="32:34" ht="9.9499999999999993" hidden="1" customHeight="1">
      <c r="AF1542" s="6"/>
      <c r="AG1542" s="6"/>
      <c r="AH1542" s="6"/>
    </row>
    <row r="1543" spans="32:34" ht="9.9499999999999993" hidden="1" customHeight="1">
      <c r="AF1543" s="6"/>
      <c r="AG1543" s="6"/>
      <c r="AH1543" s="6"/>
    </row>
    <row r="1544" spans="32:34" ht="9.9499999999999993" hidden="1" customHeight="1">
      <c r="AF1544" s="6"/>
      <c r="AG1544" s="6"/>
      <c r="AH1544" s="6"/>
    </row>
    <row r="1545" spans="32:34" ht="9.9499999999999993" hidden="1" customHeight="1">
      <c r="AF1545" s="6"/>
      <c r="AG1545" s="6"/>
      <c r="AH1545" s="6"/>
    </row>
    <row r="1546" spans="32:34" ht="9.9499999999999993" hidden="1" customHeight="1">
      <c r="AF1546" s="6"/>
      <c r="AG1546" s="6"/>
      <c r="AH1546" s="6"/>
    </row>
    <row r="1547" spans="32:34" ht="9.9499999999999993" hidden="1" customHeight="1">
      <c r="AF1547" s="6"/>
      <c r="AG1547" s="6"/>
      <c r="AH1547" s="6"/>
    </row>
    <row r="1548" spans="32:34" ht="9.9499999999999993" hidden="1" customHeight="1">
      <c r="AF1548" s="6"/>
      <c r="AG1548" s="6"/>
      <c r="AH1548" s="6"/>
    </row>
    <row r="1549" spans="32:34" ht="9.9499999999999993" hidden="1" customHeight="1">
      <c r="AF1549" s="6"/>
      <c r="AG1549" s="6"/>
      <c r="AH1549" s="6"/>
    </row>
    <row r="1550" spans="32:34" ht="9.9499999999999993" hidden="1" customHeight="1">
      <c r="AF1550" s="6"/>
      <c r="AG1550" s="6"/>
      <c r="AH1550" s="6"/>
    </row>
    <row r="1551" spans="32:34" ht="9.9499999999999993" hidden="1" customHeight="1">
      <c r="AF1551" s="6"/>
      <c r="AG1551" s="6"/>
      <c r="AH1551" s="6"/>
    </row>
    <row r="1552" spans="32:34" ht="9.9499999999999993" hidden="1" customHeight="1">
      <c r="AF1552" s="6"/>
      <c r="AG1552" s="6"/>
      <c r="AH1552" s="6"/>
    </row>
    <row r="1553" spans="32:34" ht="9.9499999999999993" hidden="1" customHeight="1">
      <c r="AF1553" s="6"/>
      <c r="AG1553" s="6"/>
      <c r="AH1553" s="6"/>
    </row>
    <row r="1554" spans="32:34" ht="9.9499999999999993" hidden="1" customHeight="1">
      <c r="AF1554" s="6"/>
      <c r="AG1554" s="6"/>
      <c r="AH1554" s="6"/>
    </row>
    <row r="1555" spans="32:34" ht="9.9499999999999993" hidden="1" customHeight="1">
      <c r="AF1555" s="6"/>
      <c r="AG1555" s="6"/>
      <c r="AH1555" s="6"/>
    </row>
    <row r="1556" spans="32:34" ht="9.9499999999999993" hidden="1" customHeight="1">
      <c r="AF1556" s="6"/>
      <c r="AG1556" s="6"/>
      <c r="AH1556" s="6"/>
    </row>
    <row r="1557" spans="32:34" ht="9.9499999999999993" hidden="1" customHeight="1">
      <c r="AF1557" s="6"/>
      <c r="AG1557" s="6"/>
      <c r="AH1557" s="6"/>
    </row>
    <row r="1558" spans="32:34" ht="9.9499999999999993" hidden="1" customHeight="1">
      <c r="AF1558" s="6"/>
      <c r="AG1558" s="6"/>
      <c r="AH1558" s="6"/>
    </row>
    <row r="1559" spans="32:34" ht="9.9499999999999993" hidden="1" customHeight="1">
      <c r="AF1559" s="6"/>
      <c r="AG1559" s="6"/>
      <c r="AH1559" s="6"/>
    </row>
    <row r="1560" spans="32:34" ht="9.9499999999999993" hidden="1" customHeight="1">
      <c r="AF1560" s="6"/>
      <c r="AG1560" s="6"/>
      <c r="AH1560" s="6"/>
    </row>
    <row r="1561" spans="32:34" ht="9.9499999999999993" hidden="1" customHeight="1">
      <c r="AF1561" s="6"/>
      <c r="AG1561" s="6"/>
      <c r="AH1561" s="6"/>
    </row>
    <row r="1562" spans="32:34" ht="9.9499999999999993" hidden="1" customHeight="1">
      <c r="AF1562" s="6"/>
      <c r="AG1562" s="6"/>
      <c r="AH1562" s="6"/>
    </row>
    <row r="1563" spans="32:34" ht="9.9499999999999993" hidden="1" customHeight="1">
      <c r="AF1563" s="6"/>
      <c r="AG1563" s="6"/>
      <c r="AH1563" s="6"/>
    </row>
    <row r="1564" spans="32:34" ht="9.9499999999999993" hidden="1" customHeight="1">
      <c r="AF1564" s="6"/>
      <c r="AG1564" s="6"/>
      <c r="AH1564" s="6"/>
    </row>
    <row r="1565" spans="32:34" ht="9.9499999999999993" hidden="1" customHeight="1">
      <c r="AF1565" s="6"/>
      <c r="AG1565" s="6"/>
      <c r="AH1565" s="6"/>
    </row>
    <row r="1566" spans="32:34" ht="9.9499999999999993" hidden="1" customHeight="1">
      <c r="AF1566" s="6"/>
      <c r="AG1566" s="6"/>
      <c r="AH1566" s="6"/>
    </row>
    <row r="1567" spans="32:34" ht="9.9499999999999993" hidden="1" customHeight="1">
      <c r="AF1567" s="6"/>
      <c r="AG1567" s="6"/>
      <c r="AH1567" s="6"/>
    </row>
    <row r="1568" spans="32:34" ht="9.9499999999999993" hidden="1" customHeight="1">
      <c r="AF1568" s="6"/>
      <c r="AG1568" s="6"/>
      <c r="AH1568" s="6"/>
    </row>
    <row r="1569" spans="32:34" ht="9.9499999999999993" hidden="1" customHeight="1">
      <c r="AF1569" s="6"/>
      <c r="AG1569" s="6"/>
      <c r="AH1569" s="6"/>
    </row>
    <row r="1570" spans="32:34" ht="9.9499999999999993" hidden="1" customHeight="1">
      <c r="AF1570" s="6"/>
      <c r="AG1570" s="6"/>
      <c r="AH1570" s="6"/>
    </row>
    <row r="1571" spans="32:34" ht="9.9499999999999993" hidden="1" customHeight="1">
      <c r="AF1571" s="6"/>
      <c r="AG1571" s="6"/>
      <c r="AH1571" s="6"/>
    </row>
    <row r="1572" spans="32:34" ht="9.9499999999999993" hidden="1" customHeight="1">
      <c r="AF1572" s="6"/>
      <c r="AG1572" s="6"/>
      <c r="AH1572" s="6"/>
    </row>
    <row r="1573" spans="32:34" ht="9.9499999999999993" hidden="1" customHeight="1">
      <c r="AF1573" s="6"/>
      <c r="AG1573" s="6"/>
      <c r="AH1573" s="6"/>
    </row>
    <row r="1574" spans="32:34" ht="9.9499999999999993" hidden="1" customHeight="1">
      <c r="AF1574" s="6"/>
      <c r="AG1574" s="6"/>
      <c r="AH1574" s="6"/>
    </row>
    <row r="1575" spans="32:34" ht="9.9499999999999993" hidden="1" customHeight="1">
      <c r="AF1575" s="6"/>
      <c r="AG1575" s="6"/>
      <c r="AH1575" s="6"/>
    </row>
    <row r="1576" spans="32:34" ht="9.9499999999999993" hidden="1" customHeight="1">
      <c r="AF1576" s="6"/>
      <c r="AG1576" s="6"/>
      <c r="AH1576" s="6"/>
    </row>
    <row r="1577" spans="32:34" ht="9.9499999999999993" hidden="1" customHeight="1">
      <c r="AF1577" s="6"/>
      <c r="AG1577" s="6"/>
      <c r="AH1577" s="6"/>
    </row>
    <row r="1578" spans="32:34" ht="9.9499999999999993" hidden="1" customHeight="1">
      <c r="AF1578" s="6"/>
      <c r="AG1578" s="6"/>
      <c r="AH1578" s="6"/>
    </row>
    <row r="1579" spans="32:34" ht="9.9499999999999993" hidden="1" customHeight="1">
      <c r="AF1579" s="6"/>
      <c r="AG1579" s="6"/>
      <c r="AH1579" s="6"/>
    </row>
    <row r="1580" spans="32:34" ht="9.9499999999999993" hidden="1" customHeight="1">
      <c r="AF1580" s="6"/>
      <c r="AG1580" s="6"/>
      <c r="AH1580" s="6"/>
    </row>
    <row r="1581" spans="32:34" ht="9.9499999999999993" hidden="1" customHeight="1">
      <c r="AF1581" s="6"/>
      <c r="AG1581" s="6"/>
      <c r="AH1581" s="6"/>
    </row>
    <row r="1582" spans="32:34" ht="9.9499999999999993" hidden="1" customHeight="1">
      <c r="AF1582" s="6"/>
      <c r="AG1582" s="6"/>
      <c r="AH1582" s="6"/>
    </row>
    <row r="1583" spans="32:34" ht="9.9499999999999993" hidden="1" customHeight="1">
      <c r="AF1583" s="6"/>
      <c r="AG1583" s="6"/>
      <c r="AH1583" s="6"/>
    </row>
    <row r="1584" spans="32:34" ht="9.9499999999999993" hidden="1" customHeight="1">
      <c r="AF1584" s="6"/>
      <c r="AG1584" s="6"/>
      <c r="AH1584" s="6"/>
    </row>
    <row r="1585" spans="32:34" ht="9.9499999999999993" hidden="1" customHeight="1">
      <c r="AF1585" s="6"/>
      <c r="AG1585" s="6"/>
      <c r="AH1585" s="6"/>
    </row>
    <row r="1586" spans="32:34" ht="9.9499999999999993" hidden="1" customHeight="1">
      <c r="AF1586" s="6"/>
      <c r="AG1586" s="6"/>
      <c r="AH1586" s="6"/>
    </row>
    <row r="1587" spans="32:34" ht="9.9499999999999993" hidden="1" customHeight="1">
      <c r="AF1587" s="6"/>
      <c r="AG1587" s="6"/>
      <c r="AH1587" s="6"/>
    </row>
    <row r="1588" spans="32:34" ht="9.9499999999999993" hidden="1" customHeight="1">
      <c r="AF1588" s="6"/>
      <c r="AG1588" s="6"/>
      <c r="AH1588" s="6"/>
    </row>
    <row r="1589" spans="32:34" ht="9.9499999999999993" hidden="1" customHeight="1">
      <c r="AF1589" s="6"/>
      <c r="AG1589" s="6"/>
      <c r="AH1589" s="6"/>
    </row>
    <row r="1590" spans="32:34" ht="9.9499999999999993" hidden="1" customHeight="1">
      <c r="AF1590" s="6"/>
      <c r="AG1590" s="6"/>
      <c r="AH1590" s="6"/>
    </row>
    <row r="1591" spans="32:34" ht="9.9499999999999993" hidden="1" customHeight="1">
      <c r="AF1591" s="6"/>
      <c r="AG1591" s="6"/>
      <c r="AH1591" s="6"/>
    </row>
    <row r="1592" spans="32:34" ht="9.9499999999999993" hidden="1" customHeight="1">
      <c r="AF1592" s="6"/>
      <c r="AG1592" s="6"/>
      <c r="AH1592" s="6"/>
    </row>
    <row r="1593" spans="32:34" ht="9.9499999999999993" hidden="1" customHeight="1">
      <c r="AF1593" s="6"/>
      <c r="AG1593" s="6"/>
      <c r="AH1593" s="6"/>
    </row>
    <row r="1594" spans="32:34" ht="9.9499999999999993" hidden="1" customHeight="1">
      <c r="AF1594" s="6"/>
      <c r="AG1594" s="6"/>
      <c r="AH1594" s="6"/>
    </row>
    <row r="1595" spans="32:34" ht="9.9499999999999993" hidden="1" customHeight="1">
      <c r="AF1595" s="6"/>
      <c r="AG1595" s="6"/>
      <c r="AH1595" s="6"/>
    </row>
    <row r="1596" spans="32:34" ht="9.9499999999999993" hidden="1" customHeight="1">
      <c r="AF1596" s="6"/>
      <c r="AG1596" s="6"/>
      <c r="AH1596" s="6"/>
    </row>
    <row r="1597" spans="32:34" ht="9.9499999999999993" hidden="1" customHeight="1">
      <c r="AF1597" s="6"/>
      <c r="AG1597" s="6"/>
      <c r="AH1597" s="6"/>
    </row>
    <row r="1598" spans="32:34" ht="9.9499999999999993" hidden="1" customHeight="1">
      <c r="AF1598" s="6"/>
      <c r="AG1598" s="6"/>
      <c r="AH1598" s="6"/>
    </row>
    <row r="1599" spans="32:34" ht="9.9499999999999993" hidden="1" customHeight="1">
      <c r="AF1599" s="6"/>
      <c r="AG1599" s="6"/>
      <c r="AH1599" s="6"/>
    </row>
    <row r="1600" spans="32:34" ht="9.9499999999999993" hidden="1" customHeight="1">
      <c r="AF1600" s="6"/>
      <c r="AG1600" s="6"/>
      <c r="AH1600" s="6"/>
    </row>
    <row r="1601" spans="32:34" ht="9.9499999999999993" hidden="1" customHeight="1">
      <c r="AF1601" s="6"/>
      <c r="AG1601" s="6"/>
      <c r="AH1601" s="6"/>
    </row>
    <row r="1602" spans="32:34" ht="9.9499999999999993" hidden="1" customHeight="1">
      <c r="AF1602" s="6"/>
      <c r="AG1602" s="6"/>
      <c r="AH1602" s="6"/>
    </row>
    <row r="1603" spans="32:34" ht="9.9499999999999993" hidden="1" customHeight="1">
      <c r="AF1603" s="6"/>
      <c r="AG1603" s="6"/>
      <c r="AH1603" s="6"/>
    </row>
    <row r="1604" spans="32:34" ht="9.9499999999999993" hidden="1" customHeight="1">
      <c r="AF1604" s="6"/>
      <c r="AG1604" s="6"/>
      <c r="AH1604" s="6"/>
    </row>
    <row r="1605" spans="32:34" ht="9.9499999999999993" hidden="1" customHeight="1">
      <c r="AF1605" s="6"/>
      <c r="AG1605" s="6"/>
      <c r="AH1605" s="6"/>
    </row>
    <row r="1606" spans="32:34" ht="9.9499999999999993" hidden="1" customHeight="1">
      <c r="AF1606" s="6"/>
      <c r="AG1606" s="6"/>
      <c r="AH1606" s="6"/>
    </row>
    <row r="1607" spans="32:34" ht="9.9499999999999993" hidden="1" customHeight="1">
      <c r="AF1607" s="6"/>
      <c r="AG1607" s="6"/>
      <c r="AH1607" s="6"/>
    </row>
    <row r="1608" spans="32:34" ht="9.9499999999999993" hidden="1" customHeight="1">
      <c r="AF1608" s="6"/>
      <c r="AG1608" s="6"/>
      <c r="AH1608" s="6"/>
    </row>
    <row r="1609" spans="32:34" ht="9.9499999999999993" hidden="1" customHeight="1">
      <c r="AF1609" s="6"/>
      <c r="AG1609" s="6"/>
      <c r="AH1609" s="6"/>
    </row>
    <row r="1610" spans="32:34" ht="9.9499999999999993" hidden="1" customHeight="1">
      <c r="AF1610" s="6"/>
      <c r="AG1610" s="6"/>
      <c r="AH1610" s="6"/>
    </row>
    <row r="1611" spans="32:34" ht="9.9499999999999993" hidden="1" customHeight="1">
      <c r="AF1611" s="6"/>
      <c r="AG1611" s="6"/>
      <c r="AH1611" s="6"/>
    </row>
    <row r="1612" spans="32:34" ht="9.9499999999999993" hidden="1" customHeight="1">
      <c r="AF1612" s="6"/>
      <c r="AG1612" s="6"/>
      <c r="AH1612" s="6"/>
    </row>
    <row r="1613" spans="32:34" ht="9.9499999999999993" hidden="1" customHeight="1">
      <c r="AF1613" s="6"/>
      <c r="AG1613" s="6"/>
      <c r="AH1613" s="6"/>
    </row>
    <row r="1614" spans="32:34" ht="9.9499999999999993" hidden="1" customHeight="1">
      <c r="AF1614" s="6"/>
      <c r="AG1614" s="6"/>
      <c r="AH1614" s="6"/>
    </row>
    <row r="1615" spans="32:34" ht="9.9499999999999993" hidden="1" customHeight="1">
      <c r="AF1615" s="6"/>
      <c r="AG1615" s="6"/>
      <c r="AH1615" s="6"/>
    </row>
    <row r="1616" spans="32:34" ht="9.9499999999999993" hidden="1" customHeight="1">
      <c r="AF1616" s="6"/>
      <c r="AG1616" s="6"/>
      <c r="AH1616" s="6"/>
    </row>
    <row r="1617" spans="32:34" ht="9.9499999999999993" hidden="1" customHeight="1">
      <c r="AF1617" s="6"/>
      <c r="AG1617" s="6"/>
      <c r="AH1617" s="6"/>
    </row>
    <row r="1618" spans="32:34" ht="9.9499999999999993" hidden="1" customHeight="1">
      <c r="AF1618" s="6"/>
      <c r="AG1618" s="6"/>
      <c r="AH1618" s="6"/>
    </row>
    <row r="1619" spans="32:34" ht="9.9499999999999993" hidden="1" customHeight="1">
      <c r="AF1619" s="6"/>
      <c r="AG1619" s="6"/>
      <c r="AH1619" s="6"/>
    </row>
    <row r="1620" spans="32:34" ht="9.9499999999999993" hidden="1" customHeight="1">
      <c r="AF1620" s="6"/>
      <c r="AG1620" s="6"/>
      <c r="AH1620" s="6"/>
    </row>
    <row r="1621" spans="32:34" ht="9.9499999999999993" hidden="1" customHeight="1">
      <c r="AF1621" s="6"/>
      <c r="AG1621" s="6"/>
      <c r="AH1621" s="6"/>
    </row>
    <row r="1622" spans="32:34" ht="9.9499999999999993" hidden="1" customHeight="1">
      <c r="AF1622" s="6"/>
      <c r="AG1622" s="6"/>
      <c r="AH1622" s="6"/>
    </row>
    <row r="1623" spans="32:34" ht="9.9499999999999993" hidden="1" customHeight="1">
      <c r="AF1623" s="6"/>
      <c r="AG1623" s="6"/>
      <c r="AH1623" s="6"/>
    </row>
    <row r="1624" spans="32:34" ht="9.9499999999999993" hidden="1" customHeight="1">
      <c r="AF1624" s="6"/>
      <c r="AG1624" s="6"/>
      <c r="AH1624" s="6"/>
    </row>
    <row r="1625" spans="32:34" ht="9.9499999999999993" hidden="1" customHeight="1">
      <c r="AF1625" s="6"/>
      <c r="AG1625" s="6"/>
      <c r="AH1625" s="6"/>
    </row>
    <row r="1626" spans="32:34" ht="9.9499999999999993" hidden="1" customHeight="1">
      <c r="AF1626" s="6"/>
      <c r="AG1626" s="6"/>
      <c r="AH1626" s="6"/>
    </row>
    <row r="1627" spans="32:34" ht="9.9499999999999993" hidden="1" customHeight="1">
      <c r="AF1627" s="6"/>
      <c r="AG1627" s="6"/>
      <c r="AH1627" s="6"/>
    </row>
    <row r="1628" spans="32:34" ht="9.9499999999999993" hidden="1" customHeight="1">
      <c r="AF1628" s="6"/>
      <c r="AG1628" s="6"/>
      <c r="AH1628" s="6"/>
    </row>
    <row r="1629" spans="32:34" ht="9.9499999999999993" hidden="1" customHeight="1">
      <c r="AF1629" s="6"/>
      <c r="AG1629" s="6"/>
      <c r="AH1629" s="6"/>
    </row>
    <row r="1630" spans="32:34" ht="9.9499999999999993" hidden="1" customHeight="1">
      <c r="AF1630" s="6"/>
      <c r="AG1630" s="6"/>
      <c r="AH1630" s="6"/>
    </row>
    <row r="1631" spans="32:34" ht="9.9499999999999993" hidden="1" customHeight="1">
      <c r="AF1631" s="6"/>
      <c r="AG1631" s="6"/>
      <c r="AH1631" s="6"/>
    </row>
    <row r="1632" spans="32:34" ht="9.9499999999999993" hidden="1" customHeight="1">
      <c r="AF1632" s="6"/>
      <c r="AG1632" s="6"/>
      <c r="AH1632" s="6"/>
    </row>
    <row r="1633" spans="32:34" ht="9.9499999999999993" hidden="1" customHeight="1">
      <c r="AF1633" s="6"/>
      <c r="AG1633" s="6"/>
      <c r="AH1633" s="6"/>
    </row>
    <row r="1634" spans="32:34" ht="9.9499999999999993" hidden="1" customHeight="1">
      <c r="AF1634" s="6"/>
      <c r="AG1634" s="6"/>
      <c r="AH1634" s="6"/>
    </row>
    <row r="1635" spans="32:34" ht="9.9499999999999993" hidden="1" customHeight="1">
      <c r="AF1635" s="6"/>
      <c r="AG1635" s="6"/>
      <c r="AH1635" s="6"/>
    </row>
    <row r="1636" spans="32:34" ht="9.9499999999999993" hidden="1" customHeight="1">
      <c r="AF1636" s="6"/>
      <c r="AG1636" s="6"/>
      <c r="AH1636" s="6"/>
    </row>
    <row r="1637" spans="32:34" ht="9.9499999999999993" hidden="1" customHeight="1">
      <c r="AF1637" s="6"/>
      <c r="AG1637" s="6"/>
      <c r="AH1637" s="6"/>
    </row>
    <row r="1638" spans="32:34" ht="9.9499999999999993" hidden="1" customHeight="1">
      <c r="AF1638" s="6"/>
      <c r="AG1638" s="6"/>
      <c r="AH1638" s="6"/>
    </row>
    <row r="1639" spans="32:34" ht="9.9499999999999993" hidden="1" customHeight="1">
      <c r="AF1639" s="6"/>
      <c r="AG1639" s="6"/>
      <c r="AH1639" s="6"/>
    </row>
    <row r="1640" spans="32:34" ht="9.9499999999999993" hidden="1" customHeight="1">
      <c r="AF1640" s="6"/>
      <c r="AG1640" s="6"/>
      <c r="AH1640" s="6"/>
    </row>
    <row r="1641" spans="32:34" ht="9.9499999999999993" hidden="1" customHeight="1">
      <c r="AF1641" s="6"/>
      <c r="AG1641" s="6"/>
      <c r="AH1641" s="6"/>
    </row>
    <row r="1642" spans="32:34" ht="9.9499999999999993" hidden="1" customHeight="1">
      <c r="AF1642" s="6"/>
      <c r="AG1642" s="6"/>
      <c r="AH1642" s="6"/>
    </row>
    <row r="1643" spans="32:34" ht="9.9499999999999993" hidden="1" customHeight="1">
      <c r="AF1643" s="6"/>
      <c r="AG1643" s="6"/>
      <c r="AH1643" s="6"/>
    </row>
    <row r="1644" spans="32:34" ht="9.9499999999999993" hidden="1" customHeight="1">
      <c r="AF1644" s="6"/>
      <c r="AG1644" s="6"/>
      <c r="AH1644" s="6"/>
    </row>
    <row r="1645" spans="32:34" ht="9.9499999999999993" hidden="1" customHeight="1">
      <c r="AF1645" s="6"/>
      <c r="AG1645" s="6"/>
      <c r="AH1645" s="6"/>
    </row>
    <row r="1646" spans="32:34" ht="9.9499999999999993" hidden="1" customHeight="1">
      <c r="AF1646" s="6"/>
      <c r="AG1646" s="6"/>
      <c r="AH1646" s="6"/>
    </row>
    <row r="1647" spans="32:34" ht="9.9499999999999993" hidden="1" customHeight="1">
      <c r="AF1647" s="6"/>
      <c r="AG1647" s="6"/>
      <c r="AH1647" s="6"/>
    </row>
    <row r="1648" spans="32:34" ht="9.9499999999999993" hidden="1" customHeight="1">
      <c r="AF1648" s="6"/>
      <c r="AG1648" s="6"/>
      <c r="AH1648" s="6"/>
    </row>
    <row r="1649" spans="32:34" ht="9.9499999999999993" hidden="1" customHeight="1">
      <c r="AF1649" s="6"/>
      <c r="AG1649" s="6"/>
      <c r="AH1649" s="6"/>
    </row>
    <row r="1650" spans="32:34" ht="9.9499999999999993" hidden="1" customHeight="1">
      <c r="AF1650" s="6"/>
      <c r="AG1650" s="6"/>
      <c r="AH1650" s="6"/>
    </row>
    <row r="1651" spans="32:34" ht="9.9499999999999993" hidden="1" customHeight="1">
      <c r="AF1651" s="6"/>
      <c r="AG1651" s="6"/>
      <c r="AH1651" s="6"/>
    </row>
    <row r="1652" spans="32:34" ht="9.9499999999999993" hidden="1" customHeight="1">
      <c r="AF1652" s="6"/>
      <c r="AG1652" s="6"/>
      <c r="AH1652" s="6"/>
    </row>
    <row r="1653" spans="32:34" ht="9.9499999999999993" hidden="1" customHeight="1">
      <c r="AF1653" s="6"/>
      <c r="AG1653" s="6"/>
      <c r="AH1653" s="6"/>
    </row>
    <row r="1654" spans="32:34" ht="9.9499999999999993" hidden="1" customHeight="1">
      <c r="AF1654" s="6"/>
      <c r="AG1654" s="6"/>
      <c r="AH1654" s="6"/>
    </row>
    <row r="1655" spans="32:34" ht="9.9499999999999993" hidden="1" customHeight="1">
      <c r="AF1655" s="6"/>
      <c r="AG1655" s="6"/>
      <c r="AH1655" s="6"/>
    </row>
    <row r="1656" spans="32:34" ht="9.9499999999999993" hidden="1" customHeight="1">
      <c r="AF1656" s="6"/>
      <c r="AG1656" s="6"/>
      <c r="AH1656" s="6"/>
    </row>
    <row r="1657" spans="32:34" ht="9.9499999999999993" hidden="1" customHeight="1">
      <c r="AF1657" s="6"/>
      <c r="AG1657" s="6"/>
      <c r="AH1657" s="6"/>
    </row>
    <row r="1658" spans="32:34" ht="9.9499999999999993" hidden="1" customHeight="1">
      <c r="AF1658" s="6"/>
      <c r="AG1658" s="6"/>
      <c r="AH1658" s="6"/>
    </row>
    <row r="1659" spans="32:34" ht="9.9499999999999993" hidden="1" customHeight="1">
      <c r="AF1659" s="6"/>
      <c r="AG1659" s="6"/>
      <c r="AH1659" s="6"/>
    </row>
    <row r="1660" spans="32:34" ht="9.9499999999999993" hidden="1" customHeight="1">
      <c r="AF1660" s="6"/>
      <c r="AG1660" s="6"/>
      <c r="AH1660" s="6"/>
    </row>
    <row r="1661" spans="32:34" ht="9.9499999999999993" hidden="1" customHeight="1">
      <c r="AF1661" s="6"/>
      <c r="AG1661" s="6"/>
      <c r="AH1661" s="6"/>
    </row>
    <row r="1662" spans="32:34" ht="9.9499999999999993" hidden="1" customHeight="1">
      <c r="AF1662" s="6"/>
      <c r="AG1662" s="6"/>
      <c r="AH1662" s="6"/>
    </row>
    <row r="1663" spans="32:34" ht="9.9499999999999993" hidden="1" customHeight="1">
      <c r="AF1663" s="6"/>
      <c r="AG1663" s="6"/>
      <c r="AH1663" s="6"/>
    </row>
    <row r="1664" spans="32:34" ht="9.9499999999999993" hidden="1" customHeight="1">
      <c r="AF1664" s="6"/>
      <c r="AG1664" s="6"/>
      <c r="AH1664" s="6"/>
    </row>
    <row r="1665" spans="32:34" ht="9.9499999999999993" hidden="1" customHeight="1">
      <c r="AF1665" s="6"/>
      <c r="AG1665" s="6"/>
      <c r="AH1665" s="6"/>
    </row>
    <row r="1666" spans="32:34" ht="9.9499999999999993" hidden="1" customHeight="1">
      <c r="AF1666" s="6"/>
      <c r="AG1666" s="6"/>
      <c r="AH1666" s="6"/>
    </row>
    <row r="1667" spans="32:34" ht="9.9499999999999993" hidden="1" customHeight="1">
      <c r="AF1667" s="6"/>
      <c r="AG1667" s="6"/>
      <c r="AH1667" s="6"/>
    </row>
    <row r="1668" spans="32:34" ht="9.9499999999999993" hidden="1" customHeight="1">
      <c r="AF1668" s="6"/>
      <c r="AG1668" s="6"/>
      <c r="AH1668" s="6"/>
    </row>
    <row r="1669" spans="32:34" ht="9.9499999999999993" hidden="1" customHeight="1">
      <c r="AF1669" s="6"/>
      <c r="AG1669" s="6"/>
      <c r="AH1669" s="6"/>
    </row>
    <row r="1670" spans="32:34" ht="9.9499999999999993" hidden="1" customHeight="1">
      <c r="AF1670" s="6"/>
      <c r="AG1670" s="6"/>
      <c r="AH1670" s="6"/>
    </row>
    <row r="1671" spans="32:34" ht="9.9499999999999993" hidden="1" customHeight="1">
      <c r="AF1671" s="6"/>
      <c r="AG1671" s="6"/>
      <c r="AH1671" s="6"/>
    </row>
    <row r="1672" spans="32:34" ht="9.9499999999999993" hidden="1" customHeight="1">
      <c r="AF1672" s="6"/>
      <c r="AG1672" s="6"/>
      <c r="AH1672" s="6"/>
    </row>
    <row r="1673" spans="32:34" ht="9.9499999999999993" hidden="1" customHeight="1">
      <c r="AF1673" s="6"/>
      <c r="AG1673" s="6"/>
      <c r="AH1673" s="6"/>
    </row>
    <row r="1674" spans="32:34" ht="9.9499999999999993" hidden="1" customHeight="1">
      <c r="AF1674" s="6"/>
      <c r="AG1674" s="6"/>
      <c r="AH1674" s="6"/>
    </row>
    <row r="1675" spans="32:34" ht="9.9499999999999993" hidden="1" customHeight="1">
      <c r="AF1675" s="6"/>
      <c r="AG1675" s="6"/>
      <c r="AH1675" s="6"/>
    </row>
    <row r="1676" spans="32:34" ht="9.9499999999999993" hidden="1" customHeight="1">
      <c r="AF1676" s="6"/>
      <c r="AG1676" s="6"/>
      <c r="AH1676" s="6"/>
    </row>
    <row r="1677" spans="32:34" ht="9.9499999999999993" hidden="1" customHeight="1">
      <c r="AF1677" s="6"/>
      <c r="AG1677" s="6"/>
      <c r="AH1677" s="6"/>
    </row>
    <row r="1678" spans="32:34" ht="9.9499999999999993" hidden="1" customHeight="1">
      <c r="AF1678" s="6"/>
      <c r="AG1678" s="6"/>
      <c r="AH1678" s="6"/>
    </row>
    <row r="1679" spans="32:34" ht="9.9499999999999993" hidden="1" customHeight="1">
      <c r="AF1679" s="6"/>
      <c r="AG1679" s="6"/>
      <c r="AH1679" s="6"/>
    </row>
    <row r="1680" spans="32:34" ht="9.9499999999999993" hidden="1" customHeight="1">
      <c r="AF1680" s="6"/>
      <c r="AG1680" s="6"/>
      <c r="AH1680" s="6"/>
    </row>
    <row r="1681" spans="32:34" ht="9.9499999999999993" hidden="1" customHeight="1">
      <c r="AF1681" s="6"/>
      <c r="AG1681" s="6"/>
      <c r="AH1681" s="6"/>
    </row>
    <row r="1682" spans="32:34" ht="9.9499999999999993" hidden="1" customHeight="1">
      <c r="AF1682" s="6"/>
      <c r="AG1682" s="6"/>
      <c r="AH1682" s="6"/>
    </row>
    <row r="1683" spans="32:34" ht="9.9499999999999993" hidden="1" customHeight="1">
      <c r="AF1683" s="6"/>
      <c r="AG1683" s="6"/>
      <c r="AH1683" s="6"/>
    </row>
    <row r="1684" spans="32:34" ht="9.9499999999999993" hidden="1" customHeight="1">
      <c r="AF1684" s="6"/>
      <c r="AG1684" s="6"/>
      <c r="AH1684" s="6"/>
    </row>
    <row r="1685" spans="32:34" ht="9.9499999999999993" hidden="1" customHeight="1">
      <c r="AF1685" s="6"/>
      <c r="AG1685" s="6"/>
      <c r="AH1685" s="6"/>
    </row>
    <row r="1686" spans="32:34" ht="9.9499999999999993" hidden="1" customHeight="1">
      <c r="AF1686" s="6"/>
      <c r="AG1686" s="6"/>
      <c r="AH1686" s="6"/>
    </row>
    <row r="1687" spans="32:34" ht="9.9499999999999993" hidden="1" customHeight="1">
      <c r="AF1687" s="6"/>
      <c r="AG1687" s="6"/>
      <c r="AH1687" s="6"/>
    </row>
    <row r="1688" spans="32:34" ht="9.9499999999999993" hidden="1" customHeight="1">
      <c r="AF1688" s="6"/>
      <c r="AG1688" s="6"/>
      <c r="AH1688" s="6"/>
    </row>
    <row r="1689" spans="32:34" ht="9.9499999999999993" hidden="1" customHeight="1">
      <c r="AF1689" s="6"/>
      <c r="AG1689" s="6"/>
      <c r="AH1689" s="6"/>
    </row>
    <row r="1690" spans="32:34" ht="9.9499999999999993" hidden="1" customHeight="1">
      <c r="AF1690" s="6"/>
      <c r="AG1690" s="6"/>
      <c r="AH1690" s="6"/>
    </row>
    <row r="1691" spans="32:34" ht="9.9499999999999993" hidden="1" customHeight="1">
      <c r="AF1691" s="6"/>
      <c r="AG1691" s="6"/>
      <c r="AH1691" s="6"/>
    </row>
    <row r="1692" spans="32:34" ht="9.9499999999999993" hidden="1" customHeight="1">
      <c r="AF1692" s="6"/>
      <c r="AG1692" s="6"/>
      <c r="AH1692" s="6"/>
    </row>
    <row r="1693" spans="32:34" ht="9.9499999999999993" hidden="1" customHeight="1">
      <c r="AF1693" s="6"/>
      <c r="AG1693" s="6"/>
      <c r="AH1693" s="6"/>
    </row>
    <row r="1694" spans="32:34" ht="9.9499999999999993" hidden="1" customHeight="1">
      <c r="AF1694" s="6"/>
      <c r="AG1694" s="6"/>
      <c r="AH1694" s="6"/>
    </row>
    <row r="1695" spans="32:34" ht="9.9499999999999993" hidden="1" customHeight="1">
      <c r="AF1695" s="6"/>
      <c r="AG1695" s="6"/>
      <c r="AH1695" s="6"/>
    </row>
    <row r="1696" spans="32:34" ht="9.9499999999999993" hidden="1" customHeight="1">
      <c r="AF1696" s="6"/>
      <c r="AG1696" s="6"/>
      <c r="AH1696" s="6"/>
    </row>
    <row r="1697" spans="32:34" ht="9.9499999999999993" hidden="1" customHeight="1">
      <c r="AF1697" s="6"/>
      <c r="AG1697" s="6"/>
      <c r="AH1697" s="6"/>
    </row>
    <row r="1698" spans="32:34" ht="9.9499999999999993" hidden="1" customHeight="1">
      <c r="AF1698" s="6"/>
      <c r="AG1698" s="6"/>
      <c r="AH1698" s="6"/>
    </row>
    <row r="1699" spans="32:34" ht="9.9499999999999993" hidden="1" customHeight="1">
      <c r="AF1699" s="6"/>
      <c r="AG1699" s="6"/>
      <c r="AH1699" s="6"/>
    </row>
    <row r="1700" spans="32:34" ht="9.9499999999999993" hidden="1" customHeight="1">
      <c r="AF1700" s="6"/>
      <c r="AG1700" s="6"/>
      <c r="AH1700" s="6"/>
    </row>
    <row r="1701" spans="32:34" ht="9.9499999999999993" hidden="1" customHeight="1">
      <c r="AF1701" s="6"/>
      <c r="AG1701" s="6"/>
      <c r="AH1701" s="6"/>
    </row>
    <row r="1702" spans="32:34" ht="9.9499999999999993" hidden="1" customHeight="1">
      <c r="AF1702" s="6"/>
      <c r="AG1702" s="6"/>
      <c r="AH1702" s="6"/>
    </row>
    <row r="1703" spans="32:34" ht="9.9499999999999993" hidden="1" customHeight="1">
      <c r="AF1703" s="6"/>
      <c r="AG1703" s="6"/>
      <c r="AH1703" s="6"/>
    </row>
    <row r="1704" spans="32:34" ht="9.9499999999999993" hidden="1" customHeight="1">
      <c r="AF1704" s="6"/>
      <c r="AG1704" s="6"/>
      <c r="AH1704" s="6"/>
    </row>
    <row r="1705" spans="32:34" ht="9.9499999999999993" hidden="1" customHeight="1">
      <c r="AF1705" s="6"/>
      <c r="AG1705" s="6"/>
      <c r="AH1705" s="6"/>
    </row>
    <row r="1706" spans="32:34" ht="9.9499999999999993" hidden="1" customHeight="1">
      <c r="AF1706" s="6"/>
      <c r="AG1706" s="6"/>
      <c r="AH1706" s="6"/>
    </row>
    <row r="1707" spans="32:34" ht="9.9499999999999993" hidden="1" customHeight="1">
      <c r="AF1707" s="6"/>
      <c r="AG1707" s="6"/>
      <c r="AH1707" s="6"/>
    </row>
    <row r="1708" spans="32:34" ht="9.9499999999999993" hidden="1" customHeight="1">
      <c r="AF1708" s="6"/>
      <c r="AG1708" s="6"/>
      <c r="AH1708" s="6"/>
    </row>
    <row r="1709" spans="32:34" ht="9.9499999999999993" hidden="1" customHeight="1">
      <c r="AF1709" s="6"/>
      <c r="AG1709" s="6"/>
      <c r="AH1709" s="6"/>
    </row>
    <row r="1710" spans="32:34" ht="9.9499999999999993" hidden="1" customHeight="1">
      <c r="AF1710" s="6"/>
      <c r="AG1710" s="6"/>
      <c r="AH1710" s="6"/>
    </row>
    <row r="1711" spans="32:34" ht="9.9499999999999993" hidden="1" customHeight="1">
      <c r="AF1711" s="6"/>
      <c r="AG1711" s="6"/>
      <c r="AH1711" s="6"/>
    </row>
    <row r="1712" spans="32:34" ht="9.9499999999999993" hidden="1" customHeight="1">
      <c r="AF1712" s="6"/>
      <c r="AG1712" s="6"/>
      <c r="AH1712" s="6"/>
    </row>
    <row r="1713" spans="32:34" ht="9.9499999999999993" hidden="1" customHeight="1">
      <c r="AF1713" s="6"/>
      <c r="AG1713" s="6"/>
      <c r="AH1713" s="6"/>
    </row>
    <row r="1714" spans="32:34" ht="9.9499999999999993" hidden="1" customHeight="1">
      <c r="AF1714" s="6"/>
      <c r="AG1714" s="6"/>
      <c r="AH1714" s="6"/>
    </row>
    <row r="1715" spans="32:34" ht="9.9499999999999993" hidden="1" customHeight="1">
      <c r="AF1715" s="6"/>
      <c r="AG1715" s="6"/>
      <c r="AH1715" s="6"/>
    </row>
    <row r="1716" spans="32:34" ht="9.9499999999999993" hidden="1" customHeight="1">
      <c r="AF1716" s="6"/>
      <c r="AG1716" s="6"/>
      <c r="AH1716" s="6"/>
    </row>
    <row r="1717" spans="32:34" ht="9.9499999999999993" hidden="1" customHeight="1">
      <c r="AF1717" s="6"/>
      <c r="AG1717" s="6"/>
      <c r="AH1717" s="6"/>
    </row>
    <row r="1718" spans="32:34" ht="9.9499999999999993" hidden="1" customHeight="1">
      <c r="AF1718" s="6"/>
      <c r="AG1718" s="6"/>
      <c r="AH1718" s="6"/>
    </row>
    <row r="1719" spans="32:34" ht="9.9499999999999993" hidden="1" customHeight="1">
      <c r="AF1719" s="6"/>
      <c r="AG1719" s="6"/>
      <c r="AH1719" s="6"/>
    </row>
    <row r="1720" spans="32:34" ht="9.9499999999999993" hidden="1" customHeight="1">
      <c r="AF1720" s="6"/>
      <c r="AG1720" s="6"/>
      <c r="AH1720" s="6"/>
    </row>
    <row r="1721" spans="32:34" ht="9.9499999999999993" hidden="1" customHeight="1">
      <c r="AF1721" s="6"/>
      <c r="AG1721" s="6"/>
      <c r="AH1721" s="6"/>
    </row>
    <row r="1722" spans="32:34" ht="9.9499999999999993" hidden="1" customHeight="1">
      <c r="AF1722" s="6"/>
      <c r="AG1722" s="6"/>
      <c r="AH1722" s="6"/>
    </row>
    <row r="1723" spans="32:34" ht="9.9499999999999993" hidden="1" customHeight="1">
      <c r="AF1723" s="6"/>
      <c r="AG1723" s="6"/>
      <c r="AH1723" s="6"/>
    </row>
    <row r="1724" spans="32:34" ht="9.9499999999999993" hidden="1" customHeight="1">
      <c r="AF1724" s="6"/>
      <c r="AG1724" s="6"/>
      <c r="AH1724" s="6"/>
    </row>
    <row r="1725" spans="32:34" ht="9.9499999999999993" hidden="1" customHeight="1">
      <c r="AF1725" s="6"/>
      <c r="AG1725" s="6"/>
      <c r="AH1725" s="6"/>
    </row>
    <row r="1726" spans="32:34" ht="9.9499999999999993" hidden="1" customHeight="1">
      <c r="AF1726" s="6"/>
      <c r="AG1726" s="6"/>
      <c r="AH1726" s="6"/>
    </row>
    <row r="1727" spans="32:34" ht="9.9499999999999993" hidden="1" customHeight="1">
      <c r="AF1727" s="6"/>
      <c r="AG1727" s="6"/>
      <c r="AH1727" s="6"/>
    </row>
    <row r="1728" spans="32:34" ht="9.9499999999999993" hidden="1" customHeight="1">
      <c r="AF1728" s="6"/>
      <c r="AG1728" s="6"/>
      <c r="AH1728" s="6"/>
    </row>
    <row r="1729" spans="32:34" ht="9.9499999999999993" hidden="1" customHeight="1">
      <c r="AF1729" s="6"/>
      <c r="AG1729" s="6"/>
      <c r="AH1729" s="6"/>
    </row>
    <row r="1730" spans="32:34" ht="9.9499999999999993" hidden="1" customHeight="1">
      <c r="AF1730" s="6"/>
      <c r="AG1730" s="6"/>
      <c r="AH1730" s="6"/>
    </row>
    <row r="1731" spans="32:34" ht="9.9499999999999993" hidden="1" customHeight="1">
      <c r="AF1731" s="6"/>
      <c r="AG1731" s="6"/>
      <c r="AH1731" s="6"/>
    </row>
    <row r="1732" spans="32:34" ht="9.9499999999999993" hidden="1" customHeight="1">
      <c r="AF1732" s="6"/>
      <c r="AG1732" s="6"/>
      <c r="AH1732" s="6"/>
    </row>
    <row r="1733" spans="32:34" ht="9.9499999999999993" hidden="1" customHeight="1">
      <c r="AF1733" s="6"/>
      <c r="AG1733" s="6"/>
      <c r="AH1733" s="6"/>
    </row>
    <row r="1734" spans="32:34" ht="9.9499999999999993" hidden="1" customHeight="1">
      <c r="AF1734" s="6"/>
      <c r="AG1734" s="6"/>
      <c r="AH1734" s="6"/>
    </row>
    <row r="1735" spans="32:34" ht="9.9499999999999993" hidden="1" customHeight="1">
      <c r="AF1735" s="6"/>
      <c r="AG1735" s="6"/>
      <c r="AH1735" s="6"/>
    </row>
    <row r="1736" spans="32:34" ht="9.9499999999999993" hidden="1" customHeight="1">
      <c r="AF1736" s="6"/>
      <c r="AG1736" s="6"/>
      <c r="AH1736" s="6"/>
    </row>
    <row r="1737" spans="32:34" ht="9.9499999999999993" hidden="1" customHeight="1">
      <c r="AF1737" s="6"/>
      <c r="AG1737" s="6"/>
      <c r="AH1737" s="6"/>
    </row>
    <row r="1738" spans="32:34" ht="9.9499999999999993" hidden="1" customHeight="1">
      <c r="AF1738" s="6"/>
      <c r="AG1738" s="6"/>
      <c r="AH1738" s="6"/>
    </row>
    <row r="1739" spans="32:34" ht="9.9499999999999993" hidden="1" customHeight="1">
      <c r="AF1739" s="6"/>
      <c r="AG1739" s="6"/>
      <c r="AH1739" s="6"/>
    </row>
    <row r="1740" spans="32:34" ht="9.9499999999999993" hidden="1" customHeight="1">
      <c r="AF1740" s="6"/>
      <c r="AG1740" s="6"/>
      <c r="AH1740" s="6"/>
    </row>
    <row r="1741" spans="32:34" ht="9.9499999999999993" hidden="1" customHeight="1">
      <c r="AF1741" s="6"/>
      <c r="AG1741" s="6"/>
      <c r="AH1741" s="6"/>
    </row>
    <row r="1742" spans="32:34" ht="9.9499999999999993" hidden="1" customHeight="1">
      <c r="AF1742" s="6"/>
      <c r="AG1742" s="6"/>
      <c r="AH1742" s="6"/>
    </row>
    <row r="1743" spans="32:34" ht="9.9499999999999993" hidden="1" customHeight="1">
      <c r="AF1743" s="6"/>
      <c r="AG1743" s="6"/>
      <c r="AH1743" s="6"/>
    </row>
    <row r="1744" spans="32:34" ht="9.9499999999999993" hidden="1" customHeight="1">
      <c r="AF1744" s="6"/>
      <c r="AG1744" s="6"/>
      <c r="AH1744" s="6"/>
    </row>
    <row r="1745" spans="32:34" ht="9.9499999999999993" hidden="1" customHeight="1">
      <c r="AF1745" s="6"/>
      <c r="AG1745" s="6"/>
      <c r="AH1745" s="6"/>
    </row>
    <row r="1746" spans="32:34" ht="9.9499999999999993" hidden="1" customHeight="1">
      <c r="AF1746" s="6"/>
      <c r="AG1746" s="6"/>
      <c r="AH1746" s="6"/>
    </row>
    <row r="1747" spans="32:34" ht="9.9499999999999993" hidden="1" customHeight="1">
      <c r="AF1747" s="6"/>
      <c r="AG1747" s="6"/>
      <c r="AH1747" s="6"/>
    </row>
    <row r="1748" spans="32:34" ht="9.9499999999999993" hidden="1" customHeight="1">
      <c r="AF1748" s="6"/>
      <c r="AG1748" s="6"/>
      <c r="AH1748" s="6"/>
    </row>
    <row r="1749" spans="32:34" ht="9.9499999999999993" hidden="1" customHeight="1">
      <c r="AF1749" s="6"/>
      <c r="AG1749" s="6"/>
      <c r="AH1749" s="6"/>
    </row>
    <row r="1750" spans="32:34" ht="9.9499999999999993" hidden="1" customHeight="1">
      <c r="AF1750" s="6"/>
      <c r="AG1750" s="6"/>
      <c r="AH1750" s="6"/>
    </row>
    <row r="1751" spans="32:34" ht="9.9499999999999993" hidden="1" customHeight="1">
      <c r="AF1751" s="6"/>
      <c r="AG1751" s="6"/>
      <c r="AH1751" s="6"/>
    </row>
    <row r="1752" spans="32:34" ht="9.9499999999999993" hidden="1" customHeight="1">
      <c r="AF1752" s="6"/>
      <c r="AG1752" s="6"/>
      <c r="AH1752" s="6"/>
    </row>
    <row r="1753" spans="32:34" ht="9.9499999999999993" hidden="1" customHeight="1">
      <c r="AF1753" s="6"/>
      <c r="AG1753" s="6"/>
      <c r="AH1753" s="6"/>
    </row>
    <row r="1754" spans="32:34" ht="9.9499999999999993" hidden="1" customHeight="1">
      <c r="AF1754" s="6"/>
      <c r="AG1754" s="6"/>
      <c r="AH1754" s="6"/>
    </row>
    <row r="1755" spans="32:34" ht="9.9499999999999993" hidden="1" customHeight="1">
      <c r="AF1755" s="6"/>
      <c r="AG1755" s="6"/>
      <c r="AH1755" s="6"/>
    </row>
    <row r="1756" spans="32:34" ht="9.9499999999999993" hidden="1" customHeight="1">
      <c r="AF1756" s="6"/>
      <c r="AG1756" s="6"/>
      <c r="AH1756" s="6"/>
    </row>
    <row r="1757" spans="32:34" ht="9.9499999999999993" hidden="1" customHeight="1">
      <c r="AF1757" s="6"/>
      <c r="AG1757" s="6"/>
      <c r="AH1757" s="6"/>
    </row>
    <row r="1758" spans="32:34" ht="9.9499999999999993" hidden="1" customHeight="1">
      <c r="AF1758" s="6"/>
      <c r="AG1758" s="6"/>
      <c r="AH1758" s="6"/>
    </row>
    <row r="1759" spans="32:34" ht="9.9499999999999993" hidden="1" customHeight="1">
      <c r="AF1759" s="6"/>
      <c r="AG1759" s="6"/>
      <c r="AH1759" s="6"/>
    </row>
    <row r="1760" spans="32:34" ht="9.9499999999999993" hidden="1" customHeight="1">
      <c r="AF1760" s="6"/>
      <c r="AG1760" s="6"/>
      <c r="AH1760" s="6"/>
    </row>
    <row r="1761" spans="32:34" ht="9.9499999999999993" hidden="1" customHeight="1">
      <c r="AF1761" s="6"/>
      <c r="AG1761" s="6"/>
      <c r="AH1761" s="6"/>
    </row>
    <row r="1762" spans="32:34" ht="9.9499999999999993" hidden="1" customHeight="1">
      <c r="AF1762" s="6"/>
      <c r="AG1762" s="6"/>
      <c r="AH1762" s="6"/>
    </row>
    <row r="1763" spans="32:34" ht="9.9499999999999993" hidden="1" customHeight="1">
      <c r="AF1763" s="6"/>
      <c r="AG1763" s="6"/>
      <c r="AH1763" s="6"/>
    </row>
    <row r="1764" spans="32:34" ht="9.9499999999999993" hidden="1" customHeight="1">
      <c r="AF1764" s="6"/>
      <c r="AG1764" s="6"/>
      <c r="AH1764" s="6"/>
    </row>
    <row r="1765" spans="32:34" ht="9.9499999999999993" hidden="1" customHeight="1">
      <c r="AF1765" s="6"/>
      <c r="AG1765" s="6"/>
      <c r="AH1765" s="6"/>
    </row>
    <row r="1766" spans="32:34" ht="9.9499999999999993" hidden="1" customHeight="1">
      <c r="AF1766" s="6"/>
      <c r="AG1766" s="6"/>
      <c r="AH1766" s="6"/>
    </row>
    <row r="1767" spans="32:34" ht="9.9499999999999993" hidden="1" customHeight="1">
      <c r="AF1767" s="6"/>
      <c r="AG1767" s="6"/>
      <c r="AH1767" s="6"/>
    </row>
    <row r="1768" spans="32:34" ht="9.9499999999999993" hidden="1" customHeight="1">
      <c r="AF1768" s="6"/>
      <c r="AG1768" s="6"/>
      <c r="AH1768" s="6"/>
    </row>
    <row r="1769" spans="32:34" ht="9.9499999999999993" hidden="1" customHeight="1">
      <c r="AF1769" s="6"/>
      <c r="AG1769" s="6"/>
      <c r="AH1769" s="6"/>
    </row>
    <row r="1770" spans="32:34" ht="9.9499999999999993" hidden="1" customHeight="1">
      <c r="AF1770" s="6"/>
      <c r="AG1770" s="6"/>
      <c r="AH1770" s="6"/>
    </row>
    <row r="1771" spans="32:34" ht="9.9499999999999993" hidden="1" customHeight="1">
      <c r="AF1771" s="6"/>
      <c r="AG1771" s="6"/>
      <c r="AH1771" s="6"/>
    </row>
    <row r="1772" spans="32:34" ht="9.9499999999999993" hidden="1" customHeight="1">
      <c r="AF1772" s="6"/>
      <c r="AG1772" s="6"/>
      <c r="AH1772" s="6"/>
    </row>
    <row r="1773" spans="32:34" ht="9.9499999999999993" hidden="1" customHeight="1">
      <c r="AF1773" s="6"/>
      <c r="AG1773" s="6"/>
      <c r="AH1773" s="6"/>
    </row>
    <row r="1774" spans="32:34" ht="9.9499999999999993" hidden="1" customHeight="1">
      <c r="AF1774" s="6"/>
      <c r="AG1774" s="6"/>
      <c r="AH1774" s="6"/>
    </row>
    <row r="1775" spans="32:34" ht="9.9499999999999993" hidden="1" customHeight="1">
      <c r="AF1775" s="6"/>
      <c r="AG1775" s="6"/>
      <c r="AH1775" s="6"/>
    </row>
    <row r="1776" spans="32:34" ht="9.9499999999999993" hidden="1" customHeight="1">
      <c r="AF1776" s="6"/>
      <c r="AG1776" s="6"/>
      <c r="AH1776" s="6"/>
    </row>
    <row r="1777" spans="32:34" ht="9.9499999999999993" hidden="1" customHeight="1">
      <c r="AF1777" s="6"/>
      <c r="AG1777" s="6"/>
      <c r="AH1777" s="6"/>
    </row>
    <row r="1778" spans="32:34" ht="9.9499999999999993" hidden="1" customHeight="1">
      <c r="AF1778" s="6"/>
      <c r="AG1778" s="6"/>
      <c r="AH1778" s="6"/>
    </row>
    <row r="1779" spans="32:34" ht="9.9499999999999993" hidden="1" customHeight="1">
      <c r="AF1779" s="6"/>
      <c r="AG1779" s="6"/>
      <c r="AH1779" s="6"/>
    </row>
    <row r="1780" spans="32:34" ht="9.9499999999999993" hidden="1" customHeight="1">
      <c r="AF1780" s="6"/>
      <c r="AG1780" s="6"/>
      <c r="AH1780" s="6"/>
    </row>
    <row r="1781" spans="32:34" ht="9.9499999999999993" hidden="1" customHeight="1">
      <c r="AF1781" s="6"/>
      <c r="AG1781" s="6"/>
      <c r="AH1781" s="6"/>
    </row>
    <row r="1782" spans="32:34" ht="9.9499999999999993" hidden="1" customHeight="1">
      <c r="AF1782" s="6"/>
      <c r="AG1782" s="6"/>
      <c r="AH1782" s="6"/>
    </row>
    <row r="1783" spans="32:34" ht="9.9499999999999993" hidden="1" customHeight="1">
      <c r="AF1783" s="6"/>
      <c r="AG1783" s="6"/>
      <c r="AH1783" s="6"/>
    </row>
    <row r="1784" spans="32:34" ht="9.9499999999999993" hidden="1" customHeight="1">
      <c r="AF1784" s="6"/>
      <c r="AG1784" s="6"/>
      <c r="AH1784" s="6"/>
    </row>
    <row r="1785" spans="32:34" ht="9.9499999999999993" hidden="1" customHeight="1">
      <c r="AF1785" s="6"/>
      <c r="AG1785" s="6"/>
      <c r="AH1785" s="6"/>
    </row>
    <row r="1786" spans="32:34" ht="9.9499999999999993" hidden="1" customHeight="1">
      <c r="AF1786" s="6"/>
      <c r="AG1786" s="6"/>
      <c r="AH1786" s="6"/>
    </row>
    <row r="1787" spans="32:34" ht="9.9499999999999993" hidden="1" customHeight="1">
      <c r="AF1787" s="6"/>
      <c r="AG1787" s="6"/>
      <c r="AH1787" s="6"/>
    </row>
    <row r="1788" spans="32:34" ht="9.9499999999999993" hidden="1" customHeight="1">
      <c r="AF1788" s="6"/>
      <c r="AG1788" s="6"/>
      <c r="AH1788" s="6"/>
    </row>
    <row r="1789" spans="32:34" ht="9.9499999999999993" hidden="1" customHeight="1">
      <c r="AF1789" s="6"/>
      <c r="AG1789" s="6"/>
      <c r="AH1789" s="6"/>
    </row>
    <row r="1790" spans="32:34" ht="9.9499999999999993" hidden="1" customHeight="1">
      <c r="AF1790" s="6"/>
      <c r="AG1790" s="6"/>
      <c r="AH1790" s="6"/>
    </row>
    <row r="1791" spans="32:34" ht="9.9499999999999993" hidden="1" customHeight="1">
      <c r="AF1791" s="6"/>
      <c r="AG1791" s="6"/>
      <c r="AH1791" s="6"/>
    </row>
    <row r="1792" spans="32:34" ht="9.9499999999999993" hidden="1" customHeight="1">
      <c r="AF1792" s="6"/>
      <c r="AG1792" s="6"/>
      <c r="AH1792" s="6"/>
    </row>
    <row r="1793" spans="32:34" ht="9.9499999999999993" hidden="1" customHeight="1">
      <c r="AF1793" s="6"/>
      <c r="AG1793" s="6"/>
      <c r="AH1793" s="6"/>
    </row>
    <row r="1794" spans="32:34" ht="9.9499999999999993" hidden="1" customHeight="1">
      <c r="AF1794" s="6"/>
      <c r="AG1794" s="6"/>
      <c r="AH1794" s="6"/>
    </row>
    <row r="1795" spans="32:34" ht="9.9499999999999993" hidden="1" customHeight="1">
      <c r="AF1795" s="6"/>
      <c r="AG1795" s="6"/>
      <c r="AH1795" s="6"/>
    </row>
    <row r="1796" spans="32:34" ht="9.9499999999999993" hidden="1" customHeight="1">
      <c r="AF1796" s="6"/>
      <c r="AG1796" s="6"/>
      <c r="AH1796" s="6"/>
    </row>
    <row r="1797" spans="32:34" ht="9.9499999999999993" hidden="1" customHeight="1">
      <c r="AF1797" s="6"/>
      <c r="AG1797" s="6"/>
      <c r="AH1797" s="6"/>
    </row>
    <row r="1798" spans="32:34" ht="9.9499999999999993" hidden="1" customHeight="1">
      <c r="AF1798" s="6"/>
      <c r="AG1798" s="6"/>
      <c r="AH1798" s="6"/>
    </row>
    <row r="1799" spans="32:34" ht="9.9499999999999993" hidden="1" customHeight="1">
      <c r="AF1799" s="6"/>
      <c r="AG1799" s="6"/>
      <c r="AH1799" s="6"/>
    </row>
    <row r="1800" spans="32:34" ht="9.9499999999999993" hidden="1" customHeight="1">
      <c r="AF1800" s="6"/>
      <c r="AG1800" s="6"/>
      <c r="AH1800" s="6"/>
    </row>
    <row r="1801" spans="32:34" ht="9.9499999999999993" hidden="1" customHeight="1">
      <c r="AF1801" s="6"/>
      <c r="AG1801" s="6"/>
      <c r="AH1801" s="6"/>
    </row>
    <row r="1802" spans="32:34" ht="9.9499999999999993" hidden="1" customHeight="1">
      <c r="AF1802" s="6"/>
      <c r="AG1802" s="6"/>
      <c r="AH1802" s="6"/>
    </row>
    <row r="1803" spans="32:34" ht="9.9499999999999993" hidden="1" customHeight="1">
      <c r="AF1803" s="6"/>
      <c r="AG1803" s="6"/>
      <c r="AH1803" s="6"/>
    </row>
    <row r="1804" spans="32:34" ht="9.9499999999999993" hidden="1" customHeight="1">
      <c r="AF1804" s="6"/>
      <c r="AG1804" s="6"/>
      <c r="AH1804" s="6"/>
    </row>
    <row r="1805" spans="32:34" ht="9.9499999999999993" hidden="1" customHeight="1">
      <c r="AF1805" s="6"/>
      <c r="AG1805" s="6"/>
      <c r="AH1805" s="6"/>
    </row>
    <row r="1806" spans="32:34" ht="9.9499999999999993" hidden="1" customHeight="1">
      <c r="AF1806" s="6"/>
      <c r="AG1806" s="6"/>
      <c r="AH1806" s="6"/>
    </row>
    <row r="1807" spans="32:34" ht="9.9499999999999993" hidden="1" customHeight="1">
      <c r="AF1807" s="6"/>
      <c r="AG1807" s="6"/>
      <c r="AH1807" s="6"/>
    </row>
    <row r="1808" spans="32:34" ht="9.9499999999999993" hidden="1" customHeight="1">
      <c r="AF1808" s="6"/>
      <c r="AG1808" s="6"/>
      <c r="AH1808" s="6"/>
    </row>
    <row r="1809" spans="32:34" ht="9.9499999999999993" hidden="1" customHeight="1">
      <c r="AF1809" s="6"/>
      <c r="AG1809" s="6"/>
      <c r="AH1809" s="6"/>
    </row>
    <row r="1810" spans="32:34" ht="9.9499999999999993" hidden="1" customHeight="1">
      <c r="AF1810" s="6"/>
      <c r="AG1810" s="6"/>
      <c r="AH1810" s="6"/>
    </row>
    <row r="1811" spans="32:34" ht="9.9499999999999993" hidden="1" customHeight="1">
      <c r="AF1811" s="6"/>
      <c r="AG1811" s="6"/>
      <c r="AH1811" s="6"/>
    </row>
    <row r="1812" spans="32:34" ht="9.9499999999999993" hidden="1" customHeight="1">
      <c r="AF1812" s="6"/>
      <c r="AG1812" s="6"/>
      <c r="AH1812" s="6"/>
    </row>
    <row r="1813" spans="32:34" ht="9.9499999999999993" hidden="1" customHeight="1">
      <c r="AF1813" s="6"/>
      <c r="AG1813" s="6"/>
      <c r="AH1813" s="6"/>
    </row>
    <row r="1814" spans="32:34" ht="9.9499999999999993" hidden="1" customHeight="1">
      <c r="AF1814" s="6"/>
      <c r="AG1814" s="6"/>
      <c r="AH1814" s="6"/>
    </row>
    <row r="1815" spans="32:34" ht="9.9499999999999993" hidden="1" customHeight="1">
      <c r="AF1815" s="6"/>
      <c r="AG1815" s="6"/>
      <c r="AH1815" s="6"/>
    </row>
    <row r="1816" spans="32:34" ht="9.9499999999999993" hidden="1" customHeight="1">
      <c r="AF1816" s="6"/>
      <c r="AG1816" s="6"/>
      <c r="AH1816" s="6"/>
    </row>
    <row r="1817" spans="32:34" ht="9.9499999999999993" hidden="1" customHeight="1">
      <c r="AF1817" s="6"/>
      <c r="AG1817" s="6"/>
      <c r="AH1817" s="6"/>
    </row>
    <row r="1818" spans="32:34" ht="9.9499999999999993" hidden="1" customHeight="1">
      <c r="AF1818" s="6"/>
      <c r="AG1818" s="6"/>
      <c r="AH1818" s="6"/>
    </row>
    <row r="1819" spans="32:34" ht="9.9499999999999993" hidden="1" customHeight="1">
      <c r="AF1819" s="6"/>
      <c r="AG1819" s="6"/>
      <c r="AH1819" s="6"/>
    </row>
    <row r="1820" spans="32:34" ht="9.9499999999999993" hidden="1" customHeight="1">
      <c r="AF1820" s="6"/>
      <c r="AG1820" s="6"/>
      <c r="AH1820" s="6"/>
    </row>
    <row r="1821" spans="32:34" ht="9.9499999999999993" hidden="1" customHeight="1">
      <c r="AF1821" s="6"/>
      <c r="AG1821" s="6"/>
      <c r="AH1821" s="6"/>
    </row>
    <row r="1822" spans="32:34" ht="9.9499999999999993" hidden="1" customHeight="1">
      <c r="AF1822" s="6"/>
      <c r="AG1822" s="6"/>
      <c r="AH1822" s="6"/>
    </row>
    <row r="1823" spans="32:34" ht="9.9499999999999993" hidden="1" customHeight="1">
      <c r="AF1823" s="6"/>
      <c r="AG1823" s="6"/>
      <c r="AH1823" s="6"/>
    </row>
    <row r="1824" spans="32:34" ht="9.9499999999999993" hidden="1" customHeight="1">
      <c r="AF1824" s="6"/>
      <c r="AG1824" s="6"/>
      <c r="AH1824" s="6"/>
    </row>
    <row r="1825" spans="32:34" ht="9.9499999999999993" hidden="1" customHeight="1">
      <c r="AF1825" s="6"/>
      <c r="AG1825" s="6"/>
      <c r="AH1825" s="6"/>
    </row>
    <row r="1826" spans="32:34" ht="9.9499999999999993" hidden="1" customHeight="1">
      <c r="AF1826" s="6"/>
      <c r="AG1826" s="6"/>
      <c r="AH1826" s="6"/>
    </row>
    <row r="1827" spans="32:34" ht="9.9499999999999993" hidden="1" customHeight="1">
      <c r="AF1827" s="6"/>
      <c r="AG1827" s="6"/>
      <c r="AH1827" s="6"/>
    </row>
    <row r="1828" spans="32:34" ht="9.9499999999999993" hidden="1" customHeight="1">
      <c r="AF1828" s="6"/>
      <c r="AG1828" s="6"/>
      <c r="AH1828" s="6"/>
    </row>
    <row r="1829" spans="32:34" ht="9.9499999999999993" hidden="1" customHeight="1">
      <c r="AF1829" s="6"/>
      <c r="AG1829" s="6"/>
      <c r="AH1829" s="6"/>
    </row>
    <row r="1830" spans="32:34" ht="9.9499999999999993" hidden="1" customHeight="1">
      <c r="AF1830" s="6"/>
      <c r="AG1830" s="6"/>
      <c r="AH1830" s="6"/>
    </row>
    <row r="1831" spans="32:34" ht="9.9499999999999993" hidden="1" customHeight="1">
      <c r="AF1831" s="6"/>
      <c r="AG1831" s="6"/>
      <c r="AH1831" s="6"/>
    </row>
    <row r="1832" spans="32:34" ht="9.9499999999999993" hidden="1" customHeight="1">
      <c r="AF1832" s="6"/>
      <c r="AG1832" s="6"/>
      <c r="AH1832" s="6"/>
    </row>
    <row r="1833" spans="32:34" ht="9.9499999999999993" hidden="1" customHeight="1">
      <c r="AF1833" s="6"/>
      <c r="AG1833" s="6"/>
      <c r="AH1833" s="6"/>
    </row>
    <row r="1834" spans="32:34" ht="9.9499999999999993" hidden="1" customHeight="1">
      <c r="AF1834" s="6"/>
      <c r="AG1834" s="6"/>
      <c r="AH1834" s="6"/>
    </row>
    <row r="1835" spans="32:34" ht="9.9499999999999993" hidden="1" customHeight="1">
      <c r="AF1835" s="6"/>
      <c r="AG1835" s="6"/>
      <c r="AH1835" s="6"/>
    </row>
    <row r="1836" spans="32:34" ht="9.9499999999999993" hidden="1" customHeight="1">
      <c r="AF1836" s="6"/>
      <c r="AG1836" s="6"/>
      <c r="AH1836" s="6"/>
    </row>
    <row r="1837" spans="32:34" ht="9.9499999999999993" hidden="1" customHeight="1">
      <c r="AF1837" s="6"/>
      <c r="AG1837" s="6"/>
      <c r="AH1837" s="6"/>
    </row>
    <row r="1838" spans="32:34" ht="9.9499999999999993" hidden="1" customHeight="1">
      <c r="AF1838" s="6"/>
      <c r="AG1838" s="6"/>
      <c r="AH1838" s="6"/>
    </row>
    <row r="1839" spans="32:34" ht="9.9499999999999993" hidden="1" customHeight="1">
      <c r="AF1839" s="6"/>
      <c r="AG1839" s="6"/>
      <c r="AH1839" s="6"/>
    </row>
    <row r="1840" spans="32:34" ht="9.9499999999999993" hidden="1" customHeight="1">
      <c r="AF1840" s="6"/>
      <c r="AG1840" s="6"/>
      <c r="AH1840" s="6"/>
    </row>
    <row r="1841" spans="32:34" ht="9.9499999999999993" hidden="1" customHeight="1">
      <c r="AF1841" s="6"/>
      <c r="AG1841" s="6"/>
      <c r="AH1841" s="6"/>
    </row>
    <row r="1842" spans="32:34" ht="9.9499999999999993" hidden="1" customHeight="1">
      <c r="AF1842" s="6"/>
      <c r="AG1842" s="6"/>
      <c r="AH1842" s="6"/>
    </row>
    <row r="1843" spans="32:34" ht="9.9499999999999993" hidden="1" customHeight="1">
      <c r="AF1843" s="6"/>
      <c r="AG1843" s="6"/>
      <c r="AH1843" s="6"/>
    </row>
    <row r="1844" spans="32:34" ht="9.9499999999999993" hidden="1" customHeight="1">
      <c r="AF1844" s="6"/>
      <c r="AG1844" s="6"/>
      <c r="AH1844" s="6"/>
    </row>
    <row r="1845" spans="32:34" ht="9.9499999999999993" hidden="1" customHeight="1">
      <c r="AF1845" s="6"/>
      <c r="AG1845" s="6"/>
      <c r="AH1845" s="6"/>
    </row>
    <row r="1846" spans="32:34" ht="9.9499999999999993" hidden="1" customHeight="1">
      <c r="AF1846" s="6"/>
      <c r="AG1846" s="6"/>
      <c r="AH1846" s="6"/>
    </row>
    <row r="1847" spans="32:34" ht="9.9499999999999993" hidden="1" customHeight="1">
      <c r="AF1847" s="6"/>
      <c r="AG1847" s="6"/>
      <c r="AH1847" s="6"/>
    </row>
    <row r="1848" spans="32:34" ht="9.9499999999999993" hidden="1" customHeight="1">
      <c r="AF1848" s="6"/>
      <c r="AG1848" s="6"/>
      <c r="AH1848" s="6"/>
    </row>
    <row r="1849" spans="32:34" ht="9.9499999999999993" hidden="1" customHeight="1">
      <c r="AF1849" s="6"/>
      <c r="AG1849" s="6"/>
      <c r="AH1849" s="6"/>
    </row>
    <row r="1850" spans="32:34" ht="9.9499999999999993" hidden="1" customHeight="1">
      <c r="AF1850" s="6"/>
      <c r="AG1850" s="6"/>
      <c r="AH1850" s="6"/>
    </row>
    <row r="1851" spans="32:34" ht="9.9499999999999993" hidden="1" customHeight="1">
      <c r="AF1851" s="6"/>
      <c r="AG1851" s="6"/>
      <c r="AH1851" s="6"/>
    </row>
    <row r="1852" spans="32:34" ht="9.9499999999999993" hidden="1" customHeight="1">
      <c r="AF1852" s="6"/>
      <c r="AG1852" s="6"/>
      <c r="AH1852" s="6"/>
    </row>
    <row r="1853" spans="32:34" ht="9.9499999999999993" hidden="1" customHeight="1">
      <c r="AF1853" s="6"/>
      <c r="AG1853" s="6"/>
      <c r="AH1853" s="6"/>
    </row>
    <row r="1854" spans="32:34" ht="9.9499999999999993" hidden="1" customHeight="1">
      <c r="AF1854" s="6"/>
      <c r="AG1854" s="6"/>
      <c r="AH1854" s="6"/>
    </row>
    <row r="1855" spans="32:34" ht="9.9499999999999993" hidden="1" customHeight="1">
      <c r="AF1855" s="6"/>
      <c r="AG1855" s="6"/>
      <c r="AH1855" s="6"/>
    </row>
    <row r="1856" spans="32:34" ht="9.9499999999999993" hidden="1" customHeight="1">
      <c r="AF1856" s="6"/>
      <c r="AG1856" s="6"/>
      <c r="AH1856" s="6"/>
    </row>
    <row r="1857" spans="32:34" ht="9.9499999999999993" hidden="1" customHeight="1">
      <c r="AF1857" s="6"/>
      <c r="AG1857" s="6"/>
      <c r="AH1857" s="6"/>
    </row>
    <row r="1858" spans="32:34" ht="9.9499999999999993" hidden="1" customHeight="1">
      <c r="AF1858" s="6"/>
      <c r="AG1858" s="6"/>
      <c r="AH1858" s="6"/>
    </row>
    <row r="1859" spans="32:34" ht="9.9499999999999993" hidden="1" customHeight="1">
      <c r="AF1859" s="6"/>
      <c r="AG1859" s="6"/>
      <c r="AH1859" s="6"/>
    </row>
    <row r="1860" spans="32:34" ht="9.9499999999999993" hidden="1" customHeight="1">
      <c r="AF1860" s="6"/>
      <c r="AG1860" s="6"/>
      <c r="AH1860" s="6"/>
    </row>
    <row r="1861" spans="32:34" ht="9.9499999999999993" hidden="1" customHeight="1">
      <c r="AF1861" s="6"/>
      <c r="AG1861" s="6"/>
      <c r="AH1861" s="6"/>
    </row>
    <row r="1862" spans="32:34" ht="9.9499999999999993" hidden="1" customHeight="1">
      <c r="AF1862" s="6"/>
      <c r="AG1862" s="6"/>
      <c r="AH1862" s="6"/>
    </row>
    <row r="1863" spans="32:34" ht="9.9499999999999993" hidden="1" customHeight="1">
      <c r="AF1863" s="6"/>
      <c r="AG1863" s="6"/>
      <c r="AH1863" s="6"/>
    </row>
    <row r="1864" spans="32:34" ht="9.9499999999999993" hidden="1" customHeight="1">
      <c r="AF1864" s="6"/>
      <c r="AG1864" s="6"/>
      <c r="AH1864" s="6"/>
    </row>
    <row r="1865" spans="32:34" ht="9.9499999999999993" hidden="1" customHeight="1">
      <c r="AF1865" s="6"/>
      <c r="AG1865" s="6"/>
      <c r="AH1865" s="6"/>
    </row>
    <row r="1866" spans="32:34" ht="9.9499999999999993" hidden="1" customHeight="1">
      <c r="AF1866" s="6"/>
      <c r="AG1866" s="6"/>
      <c r="AH1866" s="6"/>
    </row>
    <row r="1867" spans="32:34" ht="9.9499999999999993" hidden="1" customHeight="1">
      <c r="AF1867" s="6"/>
      <c r="AG1867" s="6"/>
      <c r="AH1867" s="6"/>
    </row>
    <row r="1868" spans="32:34" ht="9.9499999999999993" hidden="1" customHeight="1">
      <c r="AF1868" s="6"/>
      <c r="AG1868" s="6"/>
      <c r="AH1868" s="6"/>
    </row>
    <row r="1869" spans="32:34" ht="9.9499999999999993" hidden="1" customHeight="1">
      <c r="AF1869" s="6"/>
      <c r="AG1869" s="6"/>
      <c r="AH1869" s="6"/>
    </row>
    <row r="1870" spans="32:34" ht="9.9499999999999993" hidden="1" customHeight="1">
      <c r="AF1870" s="6"/>
      <c r="AG1870" s="6"/>
      <c r="AH1870" s="6"/>
    </row>
    <row r="1871" spans="32:34" ht="9.9499999999999993" hidden="1" customHeight="1">
      <c r="AF1871" s="6"/>
      <c r="AG1871" s="6"/>
      <c r="AH1871" s="6"/>
    </row>
    <row r="1872" spans="32:34" ht="9.9499999999999993" hidden="1" customHeight="1">
      <c r="AF1872" s="6"/>
      <c r="AG1872" s="6"/>
      <c r="AH1872" s="6"/>
    </row>
    <row r="1873" spans="32:34" ht="9.9499999999999993" hidden="1" customHeight="1">
      <c r="AF1873" s="6"/>
      <c r="AG1873" s="6"/>
      <c r="AH1873" s="6"/>
    </row>
    <row r="1874" spans="32:34" ht="9.9499999999999993" hidden="1" customHeight="1">
      <c r="AF1874" s="6"/>
      <c r="AG1874" s="6"/>
      <c r="AH1874" s="6"/>
    </row>
    <row r="1875" spans="32:34" ht="9.9499999999999993" hidden="1" customHeight="1">
      <c r="AF1875" s="6"/>
      <c r="AG1875" s="6"/>
      <c r="AH1875" s="6"/>
    </row>
    <row r="1876" spans="32:34" ht="9.9499999999999993" hidden="1" customHeight="1">
      <c r="AF1876" s="6"/>
      <c r="AG1876" s="6"/>
      <c r="AH1876" s="6"/>
    </row>
    <row r="1877" spans="32:34" ht="9.9499999999999993" hidden="1" customHeight="1">
      <c r="AF1877" s="6"/>
      <c r="AG1877" s="6"/>
      <c r="AH1877" s="6"/>
    </row>
    <row r="1878" spans="32:34" ht="9.9499999999999993" hidden="1" customHeight="1">
      <c r="AF1878" s="6"/>
      <c r="AG1878" s="6"/>
      <c r="AH1878" s="6"/>
    </row>
    <row r="1879" spans="32:34" ht="9.9499999999999993" hidden="1" customHeight="1">
      <c r="AF1879" s="6"/>
      <c r="AG1879" s="6"/>
      <c r="AH1879" s="6"/>
    </row>
    <row r="1880" spans="32:34" ht="9.9499999999999993" hidden="1" customHeight="1">
      <c r="AF1880" s="6"/>
      <c r="AG1880" s="6"/>
      <c r="AH1880" s="6"/>
    </row>
    <row r="1881" spans="32:34" ht="9.9499999999999993" hidden="1" customHeight="1">
      <c r="AF1881" s="6"/>
      <c r="AG1881" s="6"/>
      <c r="AH1881" s="6"/>
    </row>
    <row r="1882" spans="32:34" ht="9.9499999999999993" hidden="1" customHeight="1">
      <c r="AF1882" s="6"/>
      <c r="AG1882" s="6"/>
      <c r="AH1882" s="6"/>
    </row>
    <row r="1883" spans="32:34" ht="9.9499999999999993" hidden="1" customHeight="1">
      <c r="AF1883" s="6"/>
      <c r="AG1883" s="6"/>
      <c r="AH1883" s="6"/>
    </row>
    <row r="1884" spans="32:34" ht="9.9499999999999993" hidden="1" customHeight="1">
      <c r="AF1884" s="6"/>
      <c r="AG1884" s="6"/>
      <c r="AH1884" s="6"/>
    </row>
    <row r="1885" spans="32:34" ht="9.9499999999999993" hidden="1" customHeight="1">
      <c r="AF1885" s="6"/>
      <c r="AG1885" s="6"/>
      <c r="AH1885" s="6"/>
    </row>
    <row r="1886" spans="32:34" ht="9.9499999999999993" hidden="1" customHeight="1">
      <c r="AF1886" s="6"/>
      <c r="AG1886" s="6"/>
      <c r="AH1886" s="6"/>
    </row>
    <row r="1887" spans="32:34" ht="9.9499999999999993" hidden="1" customHeight="1">
      <c r="AF1887" s="6"/>
      <c r="AG1887" s="6"/>
      <c r="AH1887" s="6"/>
    </row>
    <row r="1888" spans="32:34" ht="9.9499999999999993" hidden="1" customHeight="1">
      <c r="AF1888" s="6"/>
      <c r="AG1888" s="6"/>
      <c r="AH1888" s="6"/>
    </row>
    <row r="1889" spans="32:34" ht="9.9499999999999993" hidden="1" customHeight="1">
      <c r="AF1889" s="6"/>
      <c r="AG1889" s="6"/>
      <c r="AH1889" s="6"/>
    </row>
    <row r="1890" spans="32:34" ht="9.9499999999999993" hidden="1" customHeight="1">
      <c r="AF1890" s="6"/>
      <c r="AG1890" s="6"/>
      <c r="AH1890" s="6"/>
    </row>
    <row r="1891" spans="32:34" ht="9.9499999999999993" hidden="1" customHeight="1">
      <c r="AF1891" s="6"/>
      <c r="AG1891" s="6"/>
      <c r="AH1891" s="6"/>
    </row>
    <row r="1892" spans="32:34" ht="9.9499999999999993" hidden="1" customHeight="1">
      <c r="AF1892" s="6"/>
      <c r="AG1892" s="6"/>
      <c r="AH1892" s="6"/>
    </row>
    <row r="1893" spans="32:34" ht="9.9499999999999993" hidden="1" customHeight="1">
      <c r="AF1893" s="6"/>
      <c r="AG1893" s="6"/>
      <c r="AH1893" s="6"/>
    </row>
    <row r="1894" spans="32:34" ht="9.9499999999999993" hidden="1" customHeight="1">
      <c r="AF1894" s="6"/>
      <c r="AG1894" s="6"/>
      <c r="AH1894" s="6"/>
    </row>
    <row r="1895" spans="32:34" ht="9.9499999999999993" hidden="1" customHeight="1">
      <c r="AF1895" s="6"/>
      <c r="AG1895" s="6"/>
      <c r="AH1895" s="6"/>
    </row>
    <row r="1896" spans="32:34" ht="9.9499999999999993" hidden="1" customHeight="1">
      <c r="AF1896" s="6"/>
      <c r="AG1896" s="6"/>
      <c r="AH1896" s="6"/>
    </row>
    <row r="1897" spans="32:34" ht="9.9499999999999993" hidden="1" customHeight="1">
      <c r="AF1897" s="6"/>
      <c r="AG1897" s="6"/>
      <c r="AH1897" s="6"/>
    </row>
    <row r="1898" spans="32:34" ht="9.9499999999999993" hidden="1" customHeight="1">
      <c r="AF1898" s="6"/>
      <c r="AG1898" s="6"/>
      <c r="AH1898" s="6"/>
    </row>
    <row r="1899" spans="32:34" ht="9.9499999999999993" hidden="1" customHeight="1">
      <c r="AF1899" s="6"/>
      <c r="AG1899" s="6"/>
      <c r="AH1899" s="6"/>
    </row>
    <row r="1900" spans="32:34" ht="9.9499999999999993" hidden="1" customHeight="1">
      <c r="AF1900" s="6"/>
      <c r="AG1900" s="6"/>
      <c r="AH1900" s="6"/>
    </row>
    <row r="1901" spans="32:34" ht="9.9499999999999993" hidden="1" customHeight="1">
      <c r="AF1901" s="6"/>
      <c r="AG1901" s="6"/>
      <c r="AH1901" s="6"/>
    </row>
    <row r="1902" spans="32:34" ht="9.9499999999999993" hidden="1" customHeight="1">
      <c r="AF1902" s="6"/>
      <c r="AG1902" s="6"/>
      <c r="AH1902" s="6"/>
    </row>
    <row r="1903" spans="32:34" ht="9.9499999999999993" hidden="1" customHeight="1">
      <c r="AF1903" s="6"/>
      <c r="AG1903" s="6"/>
      <c r="AH1903" s="6"/>
    </row>
    <row r="1904" spans="32:34" ht="9.9499999999999993" hidden="1" customHeight="1">
      <c r="AF1904" s="6"/>
      <c r="AG1904" s="6"/>
      <c r="AH1904" s="6"/>
    </row>
    <row r="1905" spans="32:34" ht="9.9499999999999993" hidden="1" customHeight="1">
      <c r="AF1905" s="6"/>
      <c r="AG1905" s="6"/>
      <c r="AH1905" s="6"/>
    </row>
    <row r="1906" spans="32:34" ht="9.9499999999999993" hidden="1" customHeight="1">
      <c r="AF1906" s="6"/>
      <c r="AG1906" s="6"/>
      <c r="AH1906" s="6"/>
    </row>
    <row r="1907" spans="32:34" ht="9.9499999999999993" hidden="1" customHeight="1">
      <c r="AF1907" s="6"/>
      <c r="AG1907" s="6"/>
      <c r="AH1907" s="6"/>
    </row>
    <row r="1908" spans="32:34" ht="9.9499999999999993" hidden="1" customHeight="1">
      <c r="AF1908" s="6"/>
      <c r="AG1908" s="6"/>
      <c r="AH1908" s="6"/>
    </row>
    <row r="1909" spans="32:34" ht="9.9499999999999993" hidden="1" customHeight="1">
      <c r="AF1909" s="6"/>
      <c r="AG1909" s="6"/>
      <c r="AH1909" s="6"/>
    </row>
    <row r="1910" spans="32:34" ht="9.9499999999999993" hidden="1" customHeight="1">
      <c r="AF1910" s="6"/>
      <c r="AG1910" s="6"/>
      <c r="AH1910" s="6"/>
    </row>
    <row r="1911" spans="32:34" ht="9.9499999999999993" hidden="1" customHeight="1">
      <c r="AF1911" s="6"/>
      <c r="AG1911" s="6"/>
      <c r="AH1911" s="6"/>
    </row>
    <row r="1912" spans="32:34" ht="9.9499999999999993" hidden="1" customHeight="1">
      <c r="AF1912" s="6"/>
      <c r="AG1912" s="6"/>
      <c r="AH1912" s="6"/>
    </row>
    <row r="1913" spans="32:34" ht="9.9499999999999993" hidden="1" customHeight="1">
      <c r="AF1913" s="6"/>
      <c r="AG1913" s="6"/>
      <c r="AH1913" s="6"/>
    </row>
    <row r="1914" spans="32:34" ht="9.9499999999999993" hidden="1" customHeight="1">
      <c r="AF1914" s="6"/>
      <c r="AG1914" s="6"/>
      <c r="AH1914" s="6"/>
    </row>
    <row r="1915" spans="32:34" ht="9.9499999999999993" hidden="1" customHeight="1">
      <c r="AF1915" s="6"/>
      <c r="AG1915" s="6"/>
      <c r="AH1915" s="6"/>
    </row>
    <row r="1916" spans="32:34" ht="9.9499999999999993" hidden="1" customHeight="1">
      <c r="AF1916" s="6"/>
      <c r="AG1916" s="6"/>
      <c r="AH1916" s="6"/>
    </row>
    <row r="1917" spans="32:34" ht="9.9499999999999993" hidden="1" customHeight="1">
      <c r="AF1917" s="6"/>
      <c r="AG1917" s="6"/>
      <c r="AH1917" s="6"/>
    </row>
    <row r="1918" spans="32:34" ht="9.9499999999999993" hidden="1" customHeight="1">
      <c r="AF1918" s="6"/>
      <c r="AG1918" s="6"/>
      <c r="AH1918" s="6"/>
    </row>
    <row r="1919" spans="32:34" ht="9.9499999999999993" hidden="1" customHeight="1">
      <c r="AF1919" s="6"/>
      <c r="AG1919" s="6"/>
      <c r="AH1919" s="6"/>
    </row>
    <row r="1920" spans="32:34" ht="9.9499999999999993" hidden="1" customHeight="1">
      <c r="AF1920" s="6"/>
      <c r="AG1920" s="6"/>
      <c r="AH1920" s="6"/>
    </row>
    <row r="1921" spans="32:34" ht="9.9499999999999993" hidden="1" customHeight="1">
      <c r="AF1921" s="6"/>
      <c r="AG1921" s="6"/>
      <c r="AH1921" s="6"/>
    </row>
    <row r="1922" spans="32:34" ht="9.9499999999999993" hidden="1" customHeight="1">
      <c r="AF1922" s="6"/>
      <c r="AG1922" s="6"/>
      <c r="AH1922" s="6"/>
    </row>
    <row r="1923" spans="32:34" ht="9.9499999999999993" hidden="1" customHeight="1">
      <c r="AF1923" s="6"/>
      <c r="AG1923" s="6"/>
      <c r="AH1923" s="6"/>
    </row>
    <row r="1924" spans="32:34" ht="9.9499999999999993" hidden="1" customHeight="1">
      <c r="AF1924" s="6"/>
      <c r="AG1924" s="6"/>
      <c r="AH1924" s="6"/>
    </row>
    <row r="1925" spans="32:34" ht="9.9499999999999993" hidden="1" customHeight="1">
      <c r="AF1925" s="6"/>
      <c r="AG1925" s="6"/>
      <c r="AH1925" s="6"/>
    </row>
    <row r="1926" spans="32:34" ht="9.9499999999999993" hidden="1" customHeight="1">
      <c r="AF1926" s="6"/>
      <c r="AG1926" s="6"/>
      <c r="AH1926" s="6"/>
    </row>
    <row r="1927" spans="32:34" ht="9.9499999999999993" hidden="1" customHeight="1">
      <c r="AF1927" s="6"/>
      <c r="AG1927" s="6"/>
      <c r="AH1927" s="6"/>
    </row>
    <row r="1928" spans="32:34" ht="9.9499999999999993" hidden="1" customHeight="1">
      <c r="AF1928" s="6"/>
      <c r="AG1928" s="6"/>
      <c r="AH1928" s="6"/>
    </row>
    <row r="1929" spans="32:34" ht="9.9499999999999993" hidden="1" customHeight="1">
      <c r="AF1929" s="6"/>
      <c r="AG1929" s="6"/>
      <c r="AH1929" s="6"/>
    </row>
    <row r="1930" spans="32:34" ht="9.9499999999999993" hidden="1" customHeight="1">
      <c r="AF1930" s="6"/>
      <c r="AG1930" s="6"/>
      <c r="AH1930" s="6"/>
    </row>
    <row r="1931" spans="32:34" ht="9.9499999999999993" hidden="1" customHeight="1">
      <c r="AF1931" s="6"/>
      <c r="AG1931" s="6"/>
      <c r="AH1931" s="6"/>
    </row>
    <row r="1932" spans="32:34" ht="9.9499999999999993" hidden="1" customHeight="1">
      <c r="AF1932" s="6"/>
      <c r="AG1932" s="6"/>
      <c r="AH1932" s="6"/>
    </row>
    <row r="1933" spans="32:34" ht="9.9499999999999993" hidden="1" customHeight="1">
      <c r="AF1933" s="6"/>
      <c r="AG1933" s="6"/>
      <c r="AH1933" s="6"/>
    </row>
    <row r="1934" spans="32:34" ht="9.9499999999999993" hidden="1" customHeight="1">
      <c r="AF1934" s="6"/>
      <c r="AG1934" s="6"/>
      <c r="AH1934" s="6"/>
    </row>
    <row r="1935" spans="32:34" ht="9.9499999999999993" hidden="1" customHeight="1">
      <c r="AF1935" s="6"/>
      <c r="AG1935" s="6"/>
      <c r="AH1935" s="6"/>
    </row>
    <row r="1936" spans="32:34" ht="9.9499999999999993" hidden="1" customHeight="1">
      <c r="AF1936" s="6"/>
      <c r="AG1936" s="6"/>
      <c r="AH1936" s="6"/>
    </row>
    <row r="1937" spans="32:34" ht="9.9499999999999993" hidden="1" customHeight="1">
      <c r="AF1937" s="6"/>
      <c r="AG1937" s="6"/>
      <c r="AH1937" s="6"/>
    </row>
    <row r="1938" spans="32:34" ht="9.9499999999999993" hidden="1" customHeight="1">
      <c r="AF1938" s="6"/>
      <c r="AG1938" s="6"/>
      <c r="AH1938" s="6"/>
    </row>
    <row r="1939" spans="32:34" ht="9.9499999999999993" hidden="1" customHeight="1">
      <c r="AF1939" s="6"/>
      <c r="AG1939" s="6"/>
      <c r="AH1939" s="6"/>
    </row>
    <row r="1940" spans="32:34" ht="9.9499999999999993" hidden="1" customHeight="1">
      <c r="AF1940" s="6"/>
      <c r="AG1940" s="6"/>
      <c r="AH1940" s="6"/>
    </row>
    <row r="1941" spans="32:34" ht="9.9499999999999993" hidden="1" customHeight="1">
      <c r="AF1941" s="6"/>
      <c r="AG1941" s="6"/>
      <c r="AH1941" s="6"/>
    </row>
    <row r="1942" spans="32:34" ht="9.9499999999999993" hidden="1" customHeight="1">
      <c r="AF1942" s="6"/>
      <c r="AG1942" s="6"/>
      <c r="AH1942" s="6"/>
    </row>
    <row r="1943" spans="32:34" ht="9.9499999999999993" hidden="1" customHeight="1">
      <c r="AF1943" s="6"/>
      <c r="AG1943" s="6"/>
      <c r="AH1943" s="6"/>
    </row>
    <row r="1944" spans="32:34" ht="9.9499999999999993" hidden="1" customHeight="1">
      <c r="AF1944" s="6"/>
      <c r="AG1944" s="6"/>
      <c r="AH1944" s="6"/>
    </row>
    <row r="1945" spans="32:34" ht="9.9499999999999993" hidden="1" customHeight="1">
      <c r="AF1945" s="6"/>
      <c r="AG1945" s="6"/>
      <c r="AH1945" s="6"/>
    </row>
    <row r="1946" spans="32:34" ht="9.9499999999999993" hidden="1" customHeight="1">
      <c r="AF1946" s="6"/>
      <c r="AG1946" s="6"/>
      <c r="AH1946" s="6"/>
    </row>
    <row r="1947" spans="32:34" ht="9.9499999999999993" hidden="1" customHeight="1">
      <c r="AF1947" s="6"/>
      <c r="AG1947" s="6"/>
      <c r="AH1947" s="6"/>
    </row>
    <row r="1948" spans="32:34" ht="9.9499999999999993" hidden="1" customHeight="1">
      <c r="AF1948" s="6"/>
      <c r="AG1948" s="6"/>
      <c r="AH1948" s="6"/>
    </row>
    <row r="1949" spans="32:34" ht="9.9499999999999993" hidden="1" customHeight="1">
      <c r="AF1949" s="6"/>
      <c r="AG1949" s="6"/>
      <c r="AH1949" s="6"/>
    </row>
    <row r="1950" spans="32:34" ht="9.9499999999999993" hidden="1" customHeight="1">
      <c r="AF1950" s="6"/>
      <c r="AG1950" s="6"/>
      <c r="AH1950" s="6"/>
    </row>
    <row r="1951" spans="32:34" ht="9.9499999999999993" hidden="1" customHeight="1">
      <c r="AF1951" s="6"/>
      <c r="AG1951" s="6"/>
      <c r="AH1951" s="6"/>
    </row>
    <row r="1952" spans="32:34" ht="9.9499999999999993" hidden="1" customHeight="1">
      <c r="AF1952" s="6"/>
      <c r="AG1952" s="6"/>
      <c r="AH1952" s="6"/>
    </row>
    <row r="1953" spans="32:34" ht="9.9499999999999993" hidden="1" customHeight="1">
      <c r="AF1953" s="6"/>
      <c r="AG1953" s="6"/>
      <c r="AH1953" s="6"/>
    </row>
    <row r="1954" spans="32:34" ht="9.9499999999999993" hidden="1" customHeight="1">
      <c r="AF1954" s="6"/>
      <c r="AG1954" s="6"/>
      <c r="AH1954" s="6"/>
    </row>
    <row r="1955" spans="32:34" ht="9.9499999999999993" hidden="1" customHeight="1">
      <c r="AF1955" s="6"/>
      <c r="AG1955" s="6"/>
      <c r="AH1955" s="6"/>
    </row>
    <row r="1956" spans="32:34" ht="9.9499999999999993" hidden="1" customHeight="1">
      <c r="AF1956" s="6"/>
      <c r="AG1956" s="6"/>
      <c r="AH1956" s="6"/>
    </row>
    <row r="1957" spans="32:34" ht="9.9499999999999993" hidden="1" customHeight="1">
      <c r="AF1957" s="6"/>
      <c r="AG1957" s="6"/>
      <c r="AH1957" s="6"/>
    </row>
    <row r="1958" spans="32:34" ht="9.9499999999999993" hidden="1" customHeight="1">
      <c r="AF1958" s="6"/>
      <c r="AG1958" s="6"/>
      <c r="AH1958" s="6"/>
    </row>
    <row r="1959" spans="32:34" ht="9.9499999999999993" hidden="1" customHeight="1">
      <c r="AF1959" s="6"/>
      <c r="AG1959" s="6"/>
      <c r="AH1959" s="6"/>
    </row>
    <row r="1960" spans="32:34" ht="9.9499999999999993" hidden="1" customHeight="1">
      <c r="AF1960" s="6"/>
      <c r="AG1960" s="6"/>
      <c r="AH1960" s="6"/>
    </row>
    <row r="1961" spans="32:34" ht="9.9499999999999993" hidden="1" customHeight="1">
      <c r="AF1961" s="6"/>
      <c r="AG1961" s="6"/>
      <c r="AH1961" s="6"/>
    </row>
    <row r="1962" spans="32:34" ht="9.9499999999999993" hidden="1" customHeight="1">
      <c r="AF1962" s="6"/>
      <c r="AG1962" s="6"/>
      <c r="AH1962" s="6"/>
    </row>
    <row r="1963" spans="32:34" ht="9.9499999999999993" hidden="1" customHeight="1">
      <c r="AF1963" s="6"/>
      <c r="AG1963" s="6"/>
      <c r="AH1963" s="6"/>
    </row>
    <row r="1964" spans="32:34" ht="9.9499999999999993" hidden="1" customHeight="1">
      <c r="AF1964" s="6"/>
      <c r="AG1964" s="6"/>
      <c r="AH1964" s="6"/>
    </row>
    <row r="1965" spans="32:34" ht="9.9499999999999993" hidden="1" customHeight="1">
      <c r="AF1965" s="6"/>
      <c r="AG1965" s="6"/>
      <c r="AH1965" s="6"/>
    </row>
    <row r="1966" spans="32:34" ht="9.9499999999999993" hidden="1" customHeight="1">
      <c r="AF1966" s="6"/>
      <c r="AG1966" s="6"/>
      <c r="AH1966" s="6"/>
    </row>
    <row r="1967" spans="32:34" ht="9.9499999999999993" hidden="1" customHeight="1">
      <c r="AF1967" s="6"/>
      <c r="AG1967" s="6"/>
      <c r="AH1967" s="6"/>
    </row>
    <row r="1968" spans="32:34" ht="9.9499999999999993" hidden="1" customHeight="1">
      <c r="AF1968" s="6"/>
      <c r="AG1968" s="6"/>
      <c r="AH1968" s="6"/>
    </row>
    <row r="1969" spans="32:34" ht="9.9499999999999993" hidden="1" customHeight="1">
      <c r="AF1969" s="6"/>
      <c r="AG1969" s="6"/>
      <c r="AH1969" s="6"/>
    </row>
    <row r="1970" spans="32:34" ht="9.9499999999999993" hidden="1" customHeight="1">
      <c r="AF1970" s="6"/>
      <c r="AG1970" s="6"/>
      <c r="AH1970" s="6"/>
    </row>
    <row r="1971" spans="32:34" ht="9.9499999999999993" hidden="1" customHeight="1">
      <c r="AF1971" s="6"/>
      <c r="AG1971" s="6"/>
      <c r="AH1971" s="6"/>
    </row>
    <row r="1972" spans="32:34" ht="9.9499999999999993" hidden="1" customHeight="1">
      <c r="AF1972" s="6"/>
      <c r="AG1972" s="6"/>
      <c r="AH1972" s="6"/>
    </row>
    <row r="1973" spans="32:34" ht="9.9499999999999993" hidden="1" customHeight="1">
      <c r="AF1973" s="6"/>
      <c r="AG1973" s="6"/>
      <c r="AH1973" s="6"/>
    </row>
    <row r="1974" spans="32:34" ht="9.9499999999999993" hidden="1" customHeight="1">
      <c r="AF1974" s="6"/>
      <c r="AG1974" s="6"/>
      <c r="AH1974" s="6"/>
    </row>
    <row r="1975" spans="32:34" ht="9.9499999999999993" hidden="1" customHeight="1">
      <c r="AF1975" s="6"/>
      <c r="AG1975" s="6"/>
      <c r="AH1975" s="6"/>
    </row>
    <row r="1976" spans="32:34" ht="9.9499999999999993" hidden="1" customHeight="1">
      <c r="AF1976" s="6"/>
      <c r="AG1976" s="6"/>
      <c r="AH1976" s="6"/>
    </row>
    <row r="1977" spans="32:34" ht="9.9499999999999993" hidden="1" customHeight="1">
      <c r="AF1977" s="6"/>
      <c r="AG1977" s="6"/>
      <c r="AH1977" s="6"/>
    </row>
    <row r="1978" spans="32:34" ht="9.9499999999999993" hidden="1" customHeight="1">
      <c r="AF1978" s="6"/>
      <c r="AG1978" s="6"/>
      <c r="AH1978" s="6"/>
    </row>
    <row r="1979" spans="32:34" ht="9.9499999999999993" hidden="1" customHeight="1">
      <c r="AF1979" s="6"/>
      <c r="AG1979" s="6"/>
      <c r="AH1979" s="6"/>
    </row>
    <row r="1980" spans="32:34" ht="9.9499999999999993" hidden="1" customHeight="1">
      <c r="AF1980" s="6"/>
      <c r="AG1980" s="6"/>
      <c r="AH1980" s="6"/>
    </row>
    <row r="1981" spans="32:34" ht="9.9499999999999993" hidden="1" customHeight="1">
      <c r="AF1981" s="6"/>
      <c r="AG1981" s="6"/>
      <c r="AH1981" s="6"/>
    </row>
    <row r="1982" spans="32:34" ht="9.9499999999999993" hidden="1" customHeight="1">
      <c r="AF1982" s="6"/>
      <c r="AG1982" s="6"/>
      <c r="AH1982" s="6"/>
    </row>
    <row r="1983" spans="32:34" ht="9.9499999999999993" hidden="1" customHeight="1">
      <c r="AF1983" s="6"/>
      <c r="AG1983" s="6"/>
      <c r="AH1983" s="6"/>
    </row>
    <row r="1984" spans="32:34" ht="9.9499999999999993" hidden="1" customHeight="1">
      <c r="AF1984" s="6"/>
      <c r="AG1984" s="6"/>
      <c r="AH1984" s="6"/>
    </row>
    <row r="1985" spans="32:34" ht="9.9499999999999993" hidden="1" customHeight="1">
      <c r="AF1985" s="6"/>
      <c r="AG1985" s="6"/>
      <c r="AH1985" s="6"/>
    </row>
    <row r="1986" spans="32:34" ht="9.9499999999999993" hidden="1" customHeight="1">
      <c r="AF1986" s="6"/>
      <c r="AG1986" s="6"/>
      <c r="AH1986" s="6"/>
    </row>
    <row r="1987" spans="32:34" ht="9.9499999999999993" hidden="1" customHeight="1">
      <c r="AF1987" s="6"/>
      <c r="AG1987" s="6"/>
      <c r="AH1987" s="6"/>
    </row>
    <row r="1988" spans="32:34" ht="9.9499999999999993" hidden="1" customHeight="1">
      <c r="AF1988" s="6"/>
      <c r="AG1988" s="6"/>
      <c r="AH1988" s="6"/>
    </row>
    <row r="1989" spans="32:34" ht="9.9499999999999993" hidden="1" customHeight="1">
      <c r="AF1989" s="6"/>
      <c r="AG1989" s="6"/>
      <c r="AH1989" s="6"/>
    </row>
    <row r="1990" spans="32:34" ht="9.9499999999999993" hidden="1" customHeight="1">
      <c r="AF1990" s="6"/>
      <c r="AG1990" s="6"/>
      <c r="AH1990" s="6"/>
    </row>
    <row r="1991" spans="32:34" ht="9.9499999999999993" hidden="1" customHeight="1">
      <c r="AF1991" s="6"/>
      <c r="AG1991" s="6"/>
      <c r="AH1991" s="6"/>
    </row>
    <row r="1992" spans="32:34" ht="9.9499999999999993" hidden="1" customHeight="1">
      <c r="AF1992" s="6"/>
      <c r="AG1992" s="6"/>
      <c r="AH1992" s="6"/>
    </row>
    <row r="1993" spans="32:34" ht="9.9499999999999993" hidden="1" customHeight="1">
      <c r="AF1993" s="6"/>
      <c r="AG1993" s="6"/>
      <c r="AH1993" s="6"/>
    </row>
    <row r="1994" spans="32:34" ht="9.9499999999999993" hidden="1" customHeight="1">
      <c r="AF1994" s="6"/>
      <c r="AG1994" s="6"/>
      <c r="AH1994" s="6"/>
    </row>
    <row r="1995" spans="32:34" ht="9.9499999999999993" hidden="1" customHeight="1">
      <c r="AF1995" s="6"/>
      <c r="AG1995" s="6"/>
      <c r="AH1995" s="6"/>
    </row>
    <row r="1996" spans="32:34" ht="9.9499999999999993" hidden="1" customHeight="1">
      <c r="AF1996" s="6"/>
      <c r="AG1996" s="6"/>
      <c r="AH1996" s="6"/>
    </row>
    <row r="1997" spans="32:34" ht="9.9499999999999993" hidden="1" customHeight="1">
      <c r="AF1997" s="6"/>
      <c r="AG1997" s="6"/>
      <c r="AH1997" s="6"/>
    </row>
    <row r="1998" spans="32:34" ht="9.9499999999999993" hidden="1" customHeight="1">
      <c r="AF1998" s="6"/>
      <c r="AG1998" s="6"/>
      <c r="AH1998" s="6"/>
    </row>
    <row r="1999" spans="32:34" ht="9.9499999999999993" hidden="1" customHeight="1">
      <c r="AF1999" s="6"/>
      <c r="AG1999" s="6"/>
      <c r="AH1999" s="6"/>
    </row>
    <row r="2000" spans="32:34" ht="9.9499999999999993" hidden="1" customHeight="1">
      <c r="AF2000" s="6"/>
      <c r="AG2000" s="6"/>
      <c r="AH2000" s="6"/>
    </row>
    <row r="2001" spans="32:34" ht="9.9499999999999993" hidden="1" customHeight="1">
      <c r="AF2001" s="6"/>
      <c r="AG2001" s="6"/>
      <c r="AH2001" s="6"/>
    </row>
    <row r="2002" spans="32:34" ht="9.9499999999999993" hidden="1" customHeight="1">
      <c r="AF2002" s="6"/>
      <c r="AG2002" s="6"/>
      <c r="AH2002" s="6"/>
    </row>
    <row r="2003" spans="32:34" ht="9.9499999999999993" hidden="1" customHeight="1">
      <c r="AF2003" s="6"/>
      <c r="AG2003" s="6"/>
      <c r="AH2003" s="6"/>
    </row>
    <row r="2004" spans="32:34" ht="9.9499999999999993" hidden="1" customHeight="1">
      <c r="AF2004" s="6"/>
      <c r="AG2004" s="6"/>
      <c r="AH2004" s="6"/>
    </row>
    <row r="2005" spans="32:34" ht="9.9499999999999993" hidden="1" customHeight="1">
      <c r="AF2005" s="6"/>
      <c r="AG2005" s="6"/>
      <c r="AH2005" s="6"/>
    </row>
    <row r="2006" spans="32:34" ht="9.9499999999999993" hidden="1" customHeight="1">
      <c r="AF2006" s="6"/>
      <c r="AG2006" s="6"/>
      <c r="AH2006" s="6"/>
    </row>
    <row r="2007" spans="32:34" ht="9.9499999999999993" hidden="1" customHeight="1">
      <c r="AF2007" s="6"/>
      <c r="AG2007" s="6"/>
      <c r="AH2007" s="6"/>
    </row>
    <row r="2008" spans="32:34" ht="9.9499999999999993" hidden="1" customHeight="1">
      <c r="AF2008" s="6"/>
      <c r="AG2008" s="6"/>
      <c r="AH2008" s="6"/>
    </row>
    <row r="2009" spans="32:34" ht="9.9499999999999993" hidden="1" customHeight="1">
      <c r="AF2009" s="6"/>
      <c r="AG2009" s="6"/>
      <c r="AH2009" s="6"/>
    </row>
    <row r="2010" spans="32:34" ht="9.9499999999999993" hidden="1" customHeight="1">
      <c r="AF2010" s="6"/>
      <c r="AG2010" s="6"/>
      <c r="AH2010" s="6"/>
    </row>
    <row r="2011" spans="32:34" ht="9.9499999999999993" hidden="1" customHeight="1">
      <c r="AF2011" s="6"/>
      <c r="AG2011" s="6"/>
      <c r="AH2011" s="6"/>
    </row>
    <row r="2012" spans="32:34" ht="9.9499999999999993" hidden="1" customHeight="1">
      <c r="AF2012" s="6"/>
      <c r="AG2012" s="6"/>
      <c r="AH2012" s="6"/>
    </row>
    <row r="2013" spans="32:34" ht="9.9499999999999993" hidden="1" customHeight="1">
      <c r="AF2013" s="6"/>
      <c r="AG2013" s="6"/>
      <c r="AH2013" s="6"/>
    </row>
    <row r="2014" spans="32:34" ht="9.9499999999999993" hidden="1" customHeight="1">
      <c r="AF2014" s="6"/>
      <c r="AG2014" s="6"/>
      <c r="AH2014" s="6"/>
    </row>
    <row r="2015" spans="32:34" ht="9.9499999999999993" hidden="1" customHeight="1">
      <c r="AF2015" s="6"/>
      <c r="AG2015" s="6"/>
      <c r="AH2015" s="6"/>
    </row>
    <row r="2016" spans="32:34" ht="9.9499999999999993" hidden="1" customHeight="1">
      <c r="AF2016" s="6"/>
      <c r="AG2016" s="6"/>
      <c r="AH2016" s="6"/>
    </row>
    <row r="2017" spans="32:34" ht="9.9499999999999993" hidden="1" customHeight="1">
      <c r="AF2017" s="6"/>
      <c r="AG2017" s="6"/>
      <c r="AH2017" s="6"/>
    </row>
    <row r="2018" spans="32:34" ht="9.9499999999999993" hidden="1" customHeight="1">
      <c r="AF2018" s="6"/>
      <c r="AG2018" s="6"/>
      <c r="AH2018" s="6"/>
    </row>
    <row r="2019" spans="32:34" ht="9.9499999999999993" hidden="1" customHeight="1">
      <c r="AF2019" s="6"/>
      <c r="AG2019" s="6"/>
      <c r="AH2019" s="6"/>
    </row>
    <row r="2020" spans="32:34" ht="9.9499999999999993" hidden="1" customHeight="1">
      <c r="AF2020" s="6"/>
      <c r="AG2020" s="6"/>
      <c r="AH2020" s="6"/>
    </row>
    <row r="2021" spans="32:34" ht="9.9499999999999993" hidden="1" customHeight="1">
      <c r="AF2021" s="6"/>
      <c r="AG2021" s="6"/>
      <c r="AH2021" s="6"/>
    </row>
    <row r="2022" spans="32:34" ht="9.9499999999999993" hidden="1" customHeight="1">
      <c r="AF2022" s="6"/>
      <c r="AG2022" s="6"/>
      <c r="AH2022" s="6"/>
    </row>
    <row r="2023" spans="32:34" ht="9.9499999999999993" hidden="1" customHeight="1">
      <c r="AF2023" s="6"/>
      <c r="AG2023" s="6"/>
      <c r="AH2023" s="6"/>
    </row>
    <row r="2024" spans="32:34" ht="9.9499999999999993" hidden="1" customHeight="1">
      <c r="AF2024" s="6"/>
      <c r="AG2024" s="6"/>
      <c r="AH2024" s="6"/>
    </row>
    <row r="2025" spans="32:34" ht="9.9499999999999993" hidden="1" customHeight="1">
      <c r="AF2025" s="6"/>
      <c r="AG2025" s="6"/>
      <c r="AH2025" s="6"/>
    </row>
    <row r="2026" spans="32:34" ht="9.9499999999999993" hidden="1" customHeight="1">
      <c r="AF2026" s="6"/>
      <c r="AG2026" s="6"/>
      <c r="AH2026" s="6"/>
    </row>
    <row r="2027" spans="32:34" ht="9.9499999999999993" hidden="1" customHeight="1">
      <c r="AF2027" s="6"/>
      <c r="AG2027" s="6"/>
      <c r="AH2027" s="6"/>
    </row>
    <row r="2028" spans="32:34" ht="9.9499999999999993" hidden="1" customHeight="1">
      <c r="AF2028" s="6"/>
      <c r="AG2028" s="6"/>
      <c r="AH2028" s="6"/>
    </row>
    <row r="2029" spans="32:34" ht="9.9499999999999993" hidden="1" customHeight="1">
      <c r="AF2029" s="6"/>
      <c r="AG2029" s="6"/>
      <c r="AH2029" s="6"/>
    </row>
    <row r="2030" spans="32:34" ht="9.9499999999999993" hidden="1" customHeight="1">
      <c r="AF2030" s="6"/>
      <c r="AG2030" s="6"/>
      <c r="AH2030" s="6"/>
    </row>
    <row r="2031" spans="32:34" ht="9.9499999999999993" hidden="1" customHeight="1">
      <c r="AF2031" s="6"/>
      <c r="AG2031" s="6"/>
      <c r="AH2031" s="6"/>
    </row>
    <row r="2032" spans="32:34" ht="9.9499999999999993" hidden="1" customHeight="1">
      <c r="AF2032" s="6"/>
      <c r="AG2032" s="6"/>
      <c r="AH2032" s="6"/>
    </row>
    <row r="2033" spans="32:34" ht="9.9499999999999993" hidden="1" customHeight="1">
      <c r="AF2033" s="6"/>
      <c r="AG2033" s="6"/>
      <c r="AH2033" s="6"/>
    </row>
    <row r="2034" spans="32:34" ht="9.9499999999999993" hidden="1" customHeight="1">
      <c r="AF2034" s="6"/>
      <c r="AG2034" s="6"/>
      <c r="AH2034" s="6"/>
    </row>
    <row r="2035" spans="32:34" ht="9.9499999999999993" hidden="1" customHeight="1">
      <c r="AF2035" s="6"/>
      <c r="AG2035" s="6"/>
      <c r="AH2035" s="6"/>
    </row>
    <row r="2036" spans="32:34" ht="9.9499999999999993" hidden="1" customHeight="1">
      <c r="AF2036" s="6"/>
      <c r="AG2036" s="6"/>
      <c r="AH2036" s="6"/>
    </row>
    <row r="2037" spans="32:34" ht="9.9499999999999993" hidden="1" customHeight="1">
      <c r="AF2037" s="6"/>
      <c r="AG2037" s="6"/>
      <c r="AH2037" s="6"/>
    </row>
    <row r="2038" spans="32:34" ht="9.9499999999999993" hidden="1" customHeight="1">
      <c r="AF2038" s="6"/>
      <c r="AG2038" s="6"/>
      <c r="AH2038" s="6"/>
    </row>
    <row r="2039" spans="32:34" ht="9.9499999999999993" hidden="1" customHeight="1">
      <c r="AF2039" s="6"/>
      <c r="AG2039" s="6"/>
      <c r="AH2039" s="6"/>
    </row>
    <row r="2040" spans="32:34" ht="9.9499999999999993" hidden="1" customHeight="1">
      <c r="AF2040" s="6"/>
      <c r="AG2040" s="6"/>
      <c r="AH2040" s="6"/>
    </row>
    <row r="2041" spans="32:34" ht="9.9499999999999993" hidden="1" customHeight="1">
      <c r="AF2041" s="6"/>
      <c r="AG2041" s="6"/>
      <c r="AH2041" s="6"/>
    </row>
    <row r="2042" spans="32:34" ht="9.9499999999999993" hidden="1" customHeight="1">
      <c r="AF2042" s="6"/>
      <c r="AG2042" s="6"/>
      <c r="AH2042" s="6"/>
    </row>
    <row r="2043" spans="32:34" ht="9.9499999999999993" hidden="1" customHeight="1">
      <c r="AF2043" s="6"/>
      <c r="AG2043" s="6"/>
      <c r="AH2043" s="6"/>
    </row>
    <row r="2044" spans="32:34" ht="9.9499999999999993" hidden="1" customHeight="1">
      <c r="AF2044" s="6"/>
      <c r="AG2044" s="6"/>
      <c r="AH2044" s="6"/>
    </row>
    <row r="2045" spans="32:34" ht="9.9499999999999993" hidden="1" customHeight="1">
      <c r="AF2045" s="6"/>
      <c r="AG2045" s="6"/>
      <c r="AH2045" s="6"/>
    </row>
    <row r="2046" spans="32:34" ht="9.9499999999999993" hidden="1" customHeight="1">
      <c r="AF2046" s="6"/>
      <c r="AG2046" s="6"/>
      <c r="AH2046" s="6"/>
    </row>
    <row r="2047" spans="32:34" ht="9.9499999999999993" hidden="1" customHeight="1">
      <c r="AF2047" s="6"/>
      <c r="AG2047" s="6"/>
      <c r="AH2047" s="6"/>
    </row>
    <row r="2048" spans="32:34" ht="9.9499999999999993" hidden="1" customHeight="1">
      <c r="AF2048" s="6"/>
      <c r="AG2048" s="6"/>
      <c r="AH2048" s="6"/>
    </row>
    <row r="2049" spans="32:34" ht="9.9499999999999993" hidden="1" customHeight="1">
      <c r="AF2049" s="6"/>
      <c r="AG2049" s="6"/>
      <c r="AH2049" s="6"/>
    </row>
    <row r="2050" spans="32:34" ht="9.9499999999999993" hidden="1" customHeight="1">
      <c r="AF2050" s="6"/>
      <c r="AG2050" s="6"/>
      <c r="AH2050" s="6"/>
    </row>
    <row r="2051" spans="32:34" ht="9.9499999999999993" hidden="1" customHeight="1">
      <c r="AF2051" s="6"/>
      <c r="AG2051" s="6"/>
      <c r="AH2051" s="6"/>
    </row>
    <row r="2052" spans="32:34" ht="9.9499999999999993" hidden="1" customHeight="1">
      <c r="AF2052" s="6"/>
      <c r="AG2052" s="6"/>
      <c r="AH2052" s="6"/>
    </row>
    <row r="2053" spans="32:34" ht="9.9499999999999993" hidden="1" customHeight="1">
      <c r="AF2053" s="6"/>
      <c r="AG2053" s="6"/>
      <c r="AH2053" s="6"/>
    </row>
    <row r="2054" spans="32:34" ht="9.9499999999999993" hidden="1" customHeight="1">
      <c r="AF2054" s="6"/>
      <c r="AG2054" s="6"/>
      <c r="AH2054" s="6"/>
    </row>
    <row r="2055" spans="32:34" ht="9.9499999999999993" hidden="1" customHeight="1">
      <c r="AF2055" s="6"/>
      <c r="AG2055" s="6"/>
      <c r="AH2055" s="6"/>
    </row>
    <row r="2056" spans="32:34" ht="9.9499999999999993" hidden="1" customHeight="1">
      <c r="AF2056" s="6"/>
      <c r="AG2056" s="6"/>
      <c r="AH2056" s="6"/>
    </row>
    <row r="2057" spans="32:34" ht="9.9499999999999993" hidden="1" customHeight="1">
      <c r="AF2057" s="6"/>
      <c r="AG2057" s="6"/>
      <c r="AH2057" s="6"/>
    </row>
    <row r="2058" spans="32:34" ht="9.9499999999999993" hidden="1" customHeight="1">
      <c r="AF2058" s="6"/>
      <c r="AG2058" s="6"/>
      <c r="AH2058" s="6"/>
    </row>
    <row r="2059" spans="32:34" ht="9.9499999999999993" hidden="1" customHeight="1">
      <c r="AF2059" s="6"/>
      <c r="AG2059" s="6"/>
      <c r="AH2059" s="6"/>
    </row>
    <row r="2060" spans="32:34" ht="9.9499999999999993" hidden="1" customHeight="1">
      <c r="AF2060" s="6"/>
      <c r="AG2060" s="6"/>
      <c r="AH2060" s="6"/>
    </row>
    <row r="2061" spans="32:34" ht="9.9499999999999993" hidden="1" customHeight="1">
      <c r="AF2061" s="6"/>
      <c r="AG2061" s="6"/>
      <c r="AH2061" s="6"/>
    </row>
    <row r="2062" spans="32:34" ht="9.9499999999999993" hidden="1" customHeight="1">
      <c r="AF2062" s="6"/>
      <c r="AG2062" s="6"/>
      <c r="AH2062" s="6"/>
    </row>
    <row r="2063" spans="32:34" ht="9.9499999999999993" hidden="1" customHeight="1">
      <c r="AF2063" s="6"/>
      <c r="AG2063" s="6"/>
      <c r="AH2063" s="6"/>
    </row>
    <row r="2064" spans="32:34" ht="9.9499999999999993" hidden="1" customHeight="1">
      <c r="AF2064" s="6"/>
      <c r="AG2064" s="6"/>
      <c r="AH2064" s="6"/>
    </row>
    <row r="2065" spans="32:34" ht="9.9499999999999993" hidden="1" customHeight="1">
      <c r="AF2065" s="6"/>
      <c r="AG2065" s="6"/>
      <c r="AH2065" s="6"/>
    </row>
    <row r="2066" spans="32:34" ht="9.9499999999999993" hidden="1" customHeight="1">
      <c r="AF2066" s="6"/>
      <c r="AG2066" s="6"/>
      <c r="AH2066" s="6"/>
    </row>
    <row r="2067" spans="32:34" ht="9.9499999999999993" hidden="1" customHeight="1">
      <c r="AF2067" s="6"/>
      <c r="AG2067" s="6"/>
      <c r="AH2067" s="6"/>
    </row>
    <row r="2068" spans="32:34" ht="9.9499999999999993" hidden="1" customHeight="1">
      <c r="AF2068" s="6"/>
      <c r="AG2068" s="6"/>
      <c r="AH2068" s="6"/>
    </row>
    <row r="2069" spans="32:34" ht="9.9499999999999993" hidden="1" customHeight="1">
      <c r="AF2069" s="6"/>
      <c r="AG2069" s="6"/>
      <c r="AH2069" s="6"/>
    </row>
    <row r="2070" spans="32:34" ht="9.9499999999999993" hidden="1" customHeight="1">
      <c r="AF2070" s="6"/>
      <c r="AG2070" s="6"/>
      <c r="AH2070" s="6"/>
    </row>
    <row r="2071" spans="32:34" ht="9.9499999999999993" hidden="1" customHeight="1">
      <c r="AF2071" s="6"/>
      <c r="AG2071" s="6"/>
      <c r="AH2071" s="6"/>
    </row>
    <row r="2072" spans="32:34" ht="9.9499999999999993" hidden="1" customHeight="1">
      <c r="AF2072" s="6"/>
      <c r="AG2072" s="6"/>
      <c r="AH2072" s="6"/>
    </row>
    <row r="2073" spans="32:34" ht="9.9499999999999993" hidden="1" customHeight="1">
      <c r="AF2073" s="6"/>
      <c r="AG2073" s="6"/>
      <c r="AH2073" s="6"/>
    </row>
    <row r="2074" spans="32:34" ht="9.9499999999999993" hidden="1" customHeight="1">
      <c r="AF2074" s="6"/>
      <c r="AG2074" s="6"/>
      <c r="AH2074" s="6"/>
    </row>
    <row r="2075" spans="32:34" ht="9.9499999999999993" hidden="1" customHeight="1">
      <c r="AF2075" s="6"/>
      <c r="AG2075" s="6"/>
      <c r="AH2075" s="6"/>
    </row>
    <row r="2076" spans="32:34" ht="9.9499999999999993" hidden="1" customHeight="1">
      <c r="AF2076" s="6"/>
      <c r="AG2076" s="6"/>
      <c r="AH2076" s="6"/>
    </row>
    <row r="2077" spans="32:34" ht="9.9499999999999993" hidden="1" customHeight="1">
      <c r="AF2077" s="6"/>
      <c r="AG2077" s="6"/>
      <c r="AH2077" s="6"/>
    </row>
    <row r="2078" spans="32:34" ht="9.9499999999999993" hidden="1" customHeight="1">
      <c r="AF2078" s="6"/>
      <c r="AG2078" s="6"/>
      <c r="AH2078" s="6"/>
    </row>
    <row r="2079" spans="32:34" ht="9.9499999999999993" hidden="1" customHeight="1">
      <c r="AF2079" s="6"/>
      <c r="AG2079" s="6"/>
      <c r="AH2079" s="6"/>
    </row>
    <row r="2080" spans="32:34" ht="9.9499999999999993" hidden="1" customHeight="1">
      <c r="AF2080" s="6"/>
      <c r="AG2080" s="6"/>
      <c r="AH2080" s="6"/>
    </row>
    <row r="2081" spans="32:34" ht="9.9499999999999993" hidden="1" customHeight="1">
      <c r="AF2081" s="6"/>
      <c r="AG2081" s="6"/>
      <c r="AH2081" s="6"/>
    </row>
    <row r="2082" spans="32:34" ht="9.9499999999999993" hidden="1" customHeight="1">
      <c r="AF2082" s="6"/>
      <c r="AG2082" s="6"/>
      <c r="AH2082" s="6"/>
    </row>
    <row r="2083" spans="32:34" ht="9.9499999999999993" hidden="1" customHeight="1">
      <c r="AF2083" s="6"/>
      <c r="AG2083" s="6"/>
      <c r="AH2083" s="6"/>
    </row>
    <row r="2084" spans="32:34" ht="9.9499999999999993" hidden="1" customHeight="1">
      <c r="AF2084" s="6"/>
      <c r="AG2084" s="6"/>
      <c r="AH2084" s="6"/>
    </row>
    <row r="2085" spans="32:34" ht="9.9499999999999993" hidden="1" customHeight="1">
      <c r="AF2085" s="6"/>
      <c r="AG2085" s="6"/>
      <c r="AH2085" s="6"/>
    </row>
    <row r="2086" spans="32:34" ht="9.9499999999999993" hidden="1" customHeight="1">
      <c r="AF2086" s="6"/>
      <c r="AG2086" s="6"/>
      <c r="AH2086" s="6"/>
    </row>
    <row r="2087" spans="32:34" ht="9.9499999999999993" hidden="1" customHeight="1">
      <c r="AF2087" s="6"/>
      <c r="AG2087" s="6"/>
      <c r="AH2087" s="6"/>
    </row>
    <row r="2088" spans="32:34" ht="9.9499999999999993" hidden="1" customHeight="1">
      <c r="AF2088" s="6"/>
      <c r="AG2088" s="6"/>
      <c r="AH2088" s="6"/>
    </row>
    <row r="2089" spans="32:34" ht="9.9499999999999993" hidden="1" customHeight="1">
      <c r="AF2089" s="6"/>
      <c r="AG2089" s="6"/>
      <c r="AH2089" s="6"/>
    </row>
    <row r="2090" spans="32:34" ht="9.9499999999999993" hidden="1" customHeight="1">
      <c r="AF2090" s="6"/>
      <c r="AG2090" s="6"/>
      <c r="AH2090" s="6"/>
    </row>
    <row r="2091" spans="32:34" ht="9.9499999999999993" hidden="1" customHeight="1">
      <c r="AF2091" s="6"/>
      <c r="AG2091" s="6"/>
      <c r="AH2091" s="6"/>
    </row>
    <row r="2092" spans="32:34" ht="9.9499999999999993" hidden="1" customHeight="1">
      <c r="AF2092" s="6"/>
      <c r="AG2092" s="6"/>
      <c r="AH2092" s="6"/>
    </row>
    <row r="2093" spans="32:34" ht="9.9499999999999993" hidden="1" customHeight="1">
      <c r="AF2093" s="6"/>
      <c r="AG2093" s="6"/>
      <c r="AH2093" s="6"/>
    </row>
    <row r="2094" spans="32:34" ht="9.9499999999999993" hidden="1" customHeight="1">
      <c r="AF2094" s="6"/>
      <c r="AG2094" s="6"/>
      <c r="AH2094" s="6"/>
    </row>
    <row r="2095" spans="32:34" ht="9.9499999999999993" hidden="1" customHeight="1">
      <c r="AF2095" s="6"/>
      <c r="AG2095" s="6"/>
      <c r="AH2095" s="6"/>
    </row>
    <row r="2096" spans="32:34" ht="9.9499999999999993" hidden="1" customHeight="1">
      <c r="AF2096" s="6"/>
      <c r="AG2096" s="6"/>
      <c r="AH2096" s="6"/>
    </row>
    <row r="2097" spans="32:34" ht="9.9499999999999993" hidden="1" customHeight="1">
      <c r="AF2097" s="6"/>
      <c r="AG2097" s="6"/>
      <c r="AH2097" s="6"/>
    </row>
    <row r="2098" spans="32:34" ht="9.9499999999999993" hidden="1" customHeight="1">
      <c r="AF2098" s="6"/>
      <c r="AG2098" s="6"/>
      <c r="AH2098" s="6"/>
    </row>
    <row r="2099" spans="32:34" ht="9.9499999999999993" hidden="1" customHeight="1">
      <c r="AF2099" s="6"/>
      <c r="AG2099" s="6"/>
      <c r="AH2099" s="6"/>
    </row>
    <row r="2100" spans="32:34" ht="9.9499999999999993" hidden="1" customHeight="1">
      <c r="AF2100" s="6"/>
      <c r="AG2100" s="6"/>
      <c r="AH2100" s="6"/>
    </row>
    <row r="2101" spans="32:34" ht="9.9499999999999993" hidden="1" customHeight="1">
      <c r="AF2101" s="6"/>
      <c r="AG2101" s="6"/>
      <c r="AH2101" s="6"/>
    </row>
    <row r="2102" spans="32:34" ht="9.9499999999999993" hidden="1" customHeight="1">
      <c r="AF2102" s="6"/>
      <c r="AG2102" s="6"/>
      <c r="AH2102" s="6"/>
    </row>
    <row r="2103" spans="32:34" ht="9.9499999999999993" hidden="1" customHeight="1">
      <c r="AF2103" s="6"/>
      <c r="AG2103" s="6"/>
      <c r="AH2103" s="6"/>
    </row>
    <row r="2104" spans="32:34" ht="9.9499999999999993" hidden="1" customHeight="1">
      <c r="AF2104" s="6"/>
      <c r="AG2104" s="6"/>
      <c r="AH2104" s="6"/>
    </row>
    <row r="2105" spans="32:34" ht="9.9499999999999993" hidden="1" customHeight="1">
      <c r="AF2105" s="6"/>
      <c r="AG2105" s="6"/>
      <c r="AH2105" s="6"/>
    </row>
    <row r="2106" spans="32:34" ht="9.9499999999999993" hidden="1" customHeight="1">
      <c r="AF2106" s="6"/>
      <c r="AG2106" s="6"/>
      <c r="AH2106" s="6"/>
    </row>
    <row r="2107" spans="32:34" ht="9.9499999999999993" hidden="1" customHeight="1">
      <c r="AF2107" s="6"/>
      <c r="AG2107" s="6"/>
      <c r="AH2107" s="6"/>
    </row>
    <row r="2108" spans="32:34" ht="9.9499999999999993" hidden="1" customHeight="1">
      <c r="AF2108" s="6"/>
      <c r="AG2108" s="6"/>
      <c r="AH2108" s="6"/>
    </row>
    <row r="2109" spans="32:34" ht="9.9499999999999993" hidden="1" customHeight="1">
      <c r="AF2109" s="6"/>
      <c r="AG2109" s="6"/>
      <c r="AH2109" s="6"/>
    </row>
    <row r="2110" spans="32:34" ht="9.9499999999999993" hidden="1" customHeight="1">
      <c r="AF2110" s="6"/>
      <c r="AG2110" s="6"/>
      <c r="AH2110" s="6"/>
    </row>
    <row r="2111" spans="32:34" ht="9.9499999999999993" hidden="1" customHeight="1">
      <c r="AF2111" s="6"/>
      <c r="AG2111" s="6"/>
      <c r="AH2111" s="6"/>
    </row>
    <row r="2112" spans="32:34" ht="9.9499999999999993" hidden="1" customHeight="1">
      <c r="AF2112" s="6"/>
      <c r="AG2112" s="6"/>
      <c r="AH2112" s="6"/>
    </row>
    <row r="2113" spans="32:34" ht="9.9499999999999993" hidden="1" customHeight="1">
      <c r="AF2113" s="6"/>
      <c r="AG2113" s="6"/>
      <c r="AH2113" s="6"/>
    </row>
    <row r="2114" spans="32:34" ht="9.9499999999999993" hidden="1" customHeight="1">
      <c r="AF2114" s="6"/>
      <c r="AG2114" s="6"/>
      <c r="AH2114" s="6"/>
    </row>
    <row r="2115" spans="32:34" ht="9.9499999999999993" hidden="1" customHeight="1">
      <c r="AF2115" s="6"/>
      <c r="AG2115" s="6"/>
      <c r="AH2115" s="6"/>
    </row>
    <row r="2116" spans="32:34" ht="9.9499999999999993" hidden="1" customHeight="1">
      <c r="AF2116" s="6"/>
      <c r="AG2116" s="6"/>
      <c r="AH2116" s="6"/>
    </row>
    <row r="2117" spans="32:34" ht="9.9499999999999993" hidden="1" customHeight="1">
      <c r="AF2117" s="6"/>
      <c r="AG2117" s="6"/>
      <c r="AH2117" s="6"/>
    </row>
    <row r="2118" spans="32:34" ht="9.9499999999999993" hidden="1" customHeight="1">
      <c r="AF2118" s="6"/>
      <c r="AG2118" s="6"/>
      <c r="AH2118" s="6"/>
    </row>
    <row r="2119" spans="32:34" ht="9.9499999999999993" hidden="1" customHeight="1">
      <c r="AF2119" s="6"/>
      <c r="AG2119" s="6"/>
      <c r="AH2119" s="6"/>
    </row>
    <row r="2120" spans="32:34" ht="9.9499999999999993" hidden="1" customHeight="1">
      <c r="AF2120" s="6"/>
      <c r="AG2120" s="6"/>
      <c r="AH2120" s="6"/>
    </row>
    <row r="2121" spans="32:34" ht="9.9499999999999993" hidden="1" customHeight="1">
      <c r="AF2121" s="6"/>
      <c r="AG2121" s="6"/>
      <c r="AH2121" s="6"/>
    </row>
    <row r="2122" spans="32:34" ht="9.9499999999999993" hidden="1" customHeight="1">
      <c r="AF2122" s="6"/>
      <c r="AG2122" s="6"/>
      <c r="AH2122" s="6"/>
    </row>
    <row r="2123" spans="32:34" ht="9.9499999999999993" hidden="1" customHeight="1">
      <c r="AF2123" s="6"/>
      <c r="AG2123" s="6"/>
      <c r="AH2123" s="6"/>
    </row>
    <row r="2124" spans="32:34" ht="9.9499999999999993" hidden="1" customHeight="1">
      <c r="AF2124" s="6"/>
      <c r="AG2124" s="6"/>
      <c r="AH2124" s="6"/>
    </row>
    <row r="2125" spans="32:34" ht="9.9499999999999993" hidden="1" customHeight="1">
      <c r="AF2125" s="6"/>
      <c r="AG2125" s="6"/>
      <c r="AH2125" s="6"/>
    </row>
    <row r="2126" spans="32:34" ht="9.9499999999999993" hidden="1" customHeight="1">
      <c r="AF2126" s="6"/>
      <c r="AG2126" s="6"/>
      <c r="AH2126" s="6"/>
    </row>
    <row r="2127" spans="32:34" ht="9.9499999999999993" hidden="1" customHeight="1">
      <c r="AF2127" s="6"/>
      <c r="AG2127" s="6"/>
      <c r="AH2127" s="6"/>
    </row>
    <row r="2128" spans="32:34" ht="9.9499999999999993" hidden="1" customHeight="1">
      <c r="AF2128" s="6"/>
      <c r="AG2128" s="6"/>
      <c r="AH2128" s="6"/>
    </row>
    <row r="2129" spans="32:34" ht="9.9499999999999993" hidden="1" customHeight="1">
      <c r="AF2129" s="6"/>
      <c r="AG2129" s="6"/>
      <c r="AH2129" s="6"/>
    </row>
    <row r="2130" spans="32:34" ht="9.9499999999999993" hidden="1" customHeight="1">
      <c r="AF2130" s="6"/>
      <c r="AG2130" s="6"/>
      <c r="AH2130" s="6"/>
    </row>
    <row r="2131" spans="32:34" ht="9.9499999999999993" hidden="1" customHeight="1">
      <c r="AF2131" s="6"/>
      <c r="AG2131" s="6"/>
      <c r="AH2131" s="6"/>
    </row>
    <row r="2132" spans="32:34" ht="9.9499999999999993" hidden="1" customHeight="1">
      <c r="AF2132" s="6"/>
      <c r="AG2132" s="6"/>
      <c r="AH2132" s="6"/>
    </row>
    <row r="2133" spans="32:34" ht="9.9499999999999993" hidden="1" customHeight="1">
      <c r="AF2133" s="6"/>
      <c r="AG2133" s="6"/>
      <c r="AH2133" s="6"/>
    </row>
    <row r="2134" spans="32:34" ht="9.9499999999999993" hidden="1" customHeight="1">
      <c r="AF2134" s="6"/>
      <c r="AG2134" s="6"/>
      <c r="AH2134" s="6"/>
    </row>
    <row r="2135" spans="32:34" ht="9.9499999999999993" hidden="1" customHeight="1">
      <c r="AF2135" s="6"/>
      <c r="AG2135" s="6"/>
      <c r="AH2135" s="6"/>
    </row>
    <row r="2136" spans="32:34" ht="9.9499999999999993" hidden="1" customHeight="1">
      <c r="AF2136" s="6"/>
      <c r="AG2136" s="6"/>
      <c r="AH2136" s="6"/>
    </row>
    <row r="2137" spans="32:34" ht="9.9499999999999993" hidden="1" customHeight="1">
      <c r="AF2137" s="6"/>
      <c r="AG2137" s="6"/>
      <c r="AH2137" s="6"/>
    </row>
    <row r="2138" spans="32:34" ht="9.9499999999999993" hidden="1" customHeight="1">
      <c r="AF2138" s="6"/>
      <c r="AG2138" s="6"/>
      <c r="AH2138" s="6"/>
    </row>
    <row r="2139" spans="32:34" ht="9.9499999999999993" hidden="1" customHeight="1">
      <c r="AF2139" s="6"/>
      <c r="AG2139" s="6"/>
      <c r="AH2139" s="6"/>
    </row>
    <row r="2140" spans="32:34" ht="9.9499999999999993" hidden="1" customHeight="1">
      <c r="AF2140" s="6"/>
      <c r="AG2140" s="6"/>
      <c r="AH2140" s="6"/>
    </row>
    <row r="2141" spans="32:34" ht="9.9499999999999993" hidden="1" customHeight="1">
      <c r="AF2141" s="6"/>
      <c r="AG2141" s="6"/>
      <c r="AH2141" s="6"/>
    </row>
    <row r="2142" spans="32:34" ht="9.9499999999999993" hidden="1" customHeight="1">
      <c r="AF2142" s="6"/>
      <c r="AG2142" s="6"/>
      <c r="AH2142" s="6"/>
    </row>
    <row r="2143" spans="32:34" ht="9.9499999999999993" hidden="1" customHeight="1">
      <c r="AF2143" s="6"/>
      <c r="AG2143" s="6"/>
      <c r="AH2143" s="6"/>
    </row>
    <row r="2144" spans="32:34" ht="9.9499999999999993" hidden="1" customHeight="1">
      <c r="AF2144" s="6"/>
      <c r="AG2144" s="6"/>
      <c r="AH2144" s="6"/>
    </row>
    <row r="2145" spans="32:34" ht="9.9499999999999993" hidden="1" customHeight="1">
      <c r="AF2145" s="6"/>
      <c r="AG2145" s="6"/>
      <c r="AH2145" s="6"/>
    </row>
    <row r="2146" spans="32:34" ht="9.9499999999999993" hidden="1" customHeight="1">
      <c r="AF2146" s="6"/>
      <c r="AG2146" s="6"/>
      <c r="AH2146" s="6"/>
    </row>
    <row r="2147" spans="32:34" ht="9.9499999999999993" hidden="1" customHeight="1">
      <c r="AF2147" s="6"/>
      <c r="AG2147" s="6"/>
      <c r="AH2147" s="6"/>
    </row>
    <row r="2148" spans="32:34" ht="9.9499999999999993" hidden="1" customHeight="1">
      <c r="AF2148" s="6"/>
      <c r="AG2148" s="6"/>
      <c r="AH2148" s="6"/>
    </row>
    <row r="2149" spans="32:34" ht="9.9499999999999993" hidden="1" customHeight="1">
      <c r="AF2149" s="6"/>
      <c r="AG2149" s="6"/>
      <c r="AH2149" s="6"/>
    </row>
    <row r="2150" spans="32:34" ht="9.9499999999999993" hidden="1" customHeight="1">
      <c r="AF2150" s="6"/>
      <c r="AG2150" s="6"/>
      <c r="AH2150" s="6"/>
    </row>
    <row r="2151" spans="32:34" ht="9.9499999999999993" hidden="1" customHeight="1">
      <c r="AF2151" s="6"/>
      <c r="AG2151" s="6"/>
      <c r="AH2151" s="6"/>
    </row>
    <row r="2152" spans="32:34" ht="9.9499999999999993" hidden="1" customHeight="1">
      <c r="AF2152" s="6"/>
      <c r="AG2152" s="6"/>
      <c r="AH2152" s="6"/>
    </row>
    <row r="2153" spans="32:34" ht="9.9499999999999993" hidden="1" customHeight="1">
      <c r="AF2153" s="6"/>
      <c r="AG2153" s="6"/>
      <c r="AH2153" s="6"/>
    </row>
    <row r="2154" spans="32:34" ht="9.9499999999999993" hidden="1" customHeight="1">
      <c r="AF2154" s="6"/>
      <c r="AG2154" s="6"/>
      <c r="AH2154" s="6"/>
    </row>
    <row r="2155" spans="32:34" ht="9.9499999999999993" hidden="1" customHeight="1">
      <c r="AF2155" s="6"/>
      <c r="AG2155" s="6"/>
      <c r="AH2155" s="6"/>
    </row>
    <row r="2156" spans="32:34" ht="9.9499999999999993" hidden="1" customHeight="1">
      <c r="AF2156" s="6"/>
      <c r="AG2156" s="6"/>
      <c r="AH2156" s="6"/>
    </row>
    <row r="2157" spans="32:34" ht="9.9499999999999993" hidden="1" customHeight="1">
      <c r="AF2157" s="6"/>
      <c r="AG2157" s="6"/>
      <c r="AH2157" s="6"/>
    </row>
    <row r="2158" spans="32:34" ht="9.9499999999999993" hidden="1" customHeight="1">
      <c r="AF2158" s="6"/>
      <c r="AG2158" s="6"/>
      <c r="AH2158" s="6"/>
    </row>
    <row r="2159" spans="32:34" ht="9.9499999999999993" hidden="1" customHeight="1">
      <c r="AF2159" s="6"/>
      <c r="AG2159" s="6"/>
      <c r="AH2159" s="6"/>
    </row>
    <row r="2160" spans="32:34" ht="9.9499999999999993" hidden="1" customHeight="1">
      <c r="AF2160" s="6"/>
      <c r="AG2160" s="6"/>
      <c r="AH2160" s="6"/>
    </row>
    <row r="2161" spans="32:34" ht="9.9499999999999993" hidden="1" customHeight="1">
      <c r="AF2161" s="6"/>
      <c r="AG2161" s="6"/>
      <c r="AH2161" s="6"/>
    </row>
    <row r="2162" spans="32:34" ht="9.9499999999999993" hidden="1" customHeight="1">
      <c r="AF2162" s="6"/>
      <c r="AG2162" s="6"/>
      <c r="AH2162" s="6"/>
    </row>
    <row r="2163" spans="32:34" ht="9.9499999999999993" hidden="1" customHeight="1">
      <c r="AF2163" s="6"/>
      <c r="AG2163" s="6"/>
      <c r="AH2163" s="6"/>
    </row>
    <row r="2164" spans="32:34" ht="9.9499999999999993" hidden="1" customHeight="1">
      <c r="AF2164" s="6"/>
      <c r="AG2164" s="6"/>
      <c r="AH2164" s="6"/>
    </row>
    <row r="2165" spans="32:34" ht="9.9499999999999993" hidden="1" customHeight="1">
      <c r="AF2165" s="6"/>
      <c r="AG2165" s="6"/>
      <c r="AH2165" s="6"/>
    </row>
    <row r="2166" spans="32:34" ht="9.9499999999999993" hidden="1" customHeight="1">
      <c r="AF2166" s="6"/>
      <c r="AG2166" s="6"/>
      <c r="AH2166" s="6"/>
    </row>
    <row r="2167" spans="32:34" ht="9.9499999999999993" hidden="1" customHeight="1">
      <c r="AF2167" s="6"/>
      <c r="AG2167" s="6"/>
      <c r="AH2167" s="6"/>
    </row>
    <row r="2168" spans="32:34" ht="9.9499999999999993" hidden="1" customHeight="1">
      <c r="AF2168" s="6"/>
      <c r="AG2168" s="6"/>
      <c r="AH2168" s="6"/>
    </row>
    <row r="2169" spans="32:34" ht="9.9499999999999993" hidden="1" customHeight="1">
      <c r="AF2169" s="6"/>
      <c r="AG2169" s="6"/>
      <c r="AH2169" s="6"/>
    </row>
    <row r="2170" spans="32:34" ht="9.9499999999999993" hidden="1" customHeight="1">
      <c r="AF2170" s="6"/>
      <c r="AG2170" s="6"/>
      <c r="AH2170" s="6"/>
    </row>
    <row r="2171" spans="32:34" ht="9.9499999999999993" hidden="1" customHeight="1">
      <c r="AF2171" s="6"/>
      <c r="AG2171" s="6"/>
      <c r="AH2171" s="6"/>
    </row>
    <row r="2172" spans="32:34" ht="9.9499999999999993" hidden="1" customHeight="1">
      <c r="AF2172" s="6"/>
      <c r="AG2172" s="6"/>
      <c r="AH2172" s="6"/>
    </row>
    <row r="2173" spans="32:34" ht="9.9499999999999993" hidden="1" customHeight="1">
      <c r="AF2173" s="6"/>
      <c r="AG2173" s="6"/>
      <c r="AH2173" s="6"/>
    </row>
    <row r="2174" spans="32:34" ht="9.9499999999999993" hidden="1" customHeight="1">
      <c r="AF2174" s="6"/>
      <c r="AG2174" s="6"/>
      <c r="AH2174" s="6"/>
    </row>
    <row r="2175" spans="32:34" ht="9.9499999999999993" hidden="1" customHeight="1">
      <c r="AF2175" s="6"/>
      <c r="AG2175" s="6"/>
      <c r="AH2175" s="6"/>
    </row>
    <row r="2176" spans="32:34" ht="9.9499999999999993" hidden="1" customHeight="1">
      <c r="AF2176" s="6"/>
      <c r="AG2176" s="6"/>
      <c r="AH2176" s="6"/>
    </row>
    <row r="2177" spans="32:34" ht="9.9499999999999993" hidden="1" customHeight="1">
      <c r="AF2177" s="6"/>
      <c r="AG2177" s="6"/>
      <c r="AH2177" s="6"/>
    </row>
    <row r="2178" spans="32:34" ht="9.9499999999999993" hidden="1" customHeight="1">
      <c r="AF2178" s="6"/>
      <c r="AG2178" s="6"/>
      <c r="AH2178" s="6"/>
    </row>
    <row r="2179" spans="32:34" ht="9.9499999999999993" hidden="1" customHeight="1">
      <c r="AF2179" s="6"/>
      <c r="AG2179" s="6"/>
      <c r="AH2179" s="6"/>
    </row>
    <row r="2180" spans="32:34" ht="9.9499999999999993" hidden="1" customHeight="1">
      <c r="AF2180" s="6"/>
      <c r="AG2180" s="6"/>
      <c r="AH2180" s="6"/>
    </row>
    <row r="2181" spans="32:34" ht="9.9499999999999993" hidden="1" customHeight="1">
      <c r="AF2181" s="6"/>
      <c r="AG2181" s="6"/>
      <c r="AH2181" s="6"/>
    </row>
    <row r="2182" spans="32:34" ht="9.9499999999999993" hidden="1" customHeight="1">
      <c r="AF2182" s="6"/>
      <c r="AG2182" s="6"/>
      <c r="AH2182" s="6"/>
    </row>
    <row r="2183" spans="32:34" ht="9.9499999999999993" hidden="1" customHeight="1">
      <c r="AF2183" s="6"/>
      <c r="AG2183" s="6"/>
      <c r="AH2183" s="6"/>
    </row>
    <row r="2184" spans="32:34" ht="9.9499999999999993" hidden="1" customHeight="1">
      <c r="AF2184" s="6"/>
      <c r="AG2184" s="6"/>
      <c r="AH2184" s="6"/>
    </row>
    <row r="2185" spans="32:34" ht="9.9499999999999993" hidden="1" customHeight="1">
      <c r="AF2185" s="6"/>
      <c r="AG2185" s="6"/>
      <c r="AH2185" s="6"/>
    </row>
    <row r="2186" spans="32:34" ht="9.9499999999999993" hidden="1" customHeight="1">
      <c r="AF2186" s="6"/>
      <c r="AG2186" s="6"/>
      <c r="AH2186" s="6"/>
    </row>
    <row r="2187" spans="32:34" ht="9.9499999999999993" hidden="1" customHeight="1">
      <c r="AF2187" s="6"/>
      <c r="AG2187" s="6"/>
      <c r="AH2187" s="6"/>
    </row>
    <row r="2188" spans="32:34" ht="9.9499999999999993" hidden="1" customHeight="1">
      <c r="AF2188" s="6"/>
      <c r="AG2188" s="6"/>
      <c r="AH2188" s="6"/>
    </row>
    <row r="2189" spans="32:34" ht="9.9499999999999993" hidden="1" customHeight="1">
      <c r="AF2189" s="6"/>
      <c r="AG2189" s="6"/>
      <c r="AH2189" s="6"/>
    </row>
    <row r="2190" spans="32:34" ht="9.9499999999999993" hidden="1" customHeight="1">
      <c r="AF2190" s="6"/>
      <c r="AG2190" s="6"/>
      <c r="AH2190" s="6"/>
    </row>
    <row r="2191" spans="32:34" ht="9.9499999999999993" hidden="1" customHeight="1">
      <c r="AF2191" s="6"/>
      <c r="AG2191" s="6"/>
      <c r="AH2191" s="6"/>
    </row>
    <row r="2192" spans="32:34" ht="9.9499999999999993" hidden="1" customHeight="1">
      <c r="AF2192" s="6"/>
      <c r="AG2192" s="6"/>
      <c r="AH2192" s="6"/>
    </row>
    <row r="2193" spans="32:34" ht="9.9499999999999993" hidden="1" customHeight="1">
      <c r="AF2193" s="6"/>
      <c r="AG2193" s="6"/>
      <c r="AH2193" s="6"/>
    </row>
    <row r="2194" spans="32:34" ht="9.9499999999999993" hidden="1" customHeight="1">
      <c r="AF2194" s="6"/>
      <c r="AG2194" s="6"/>
      <c r="AH2194" s="6"/>
    </row>
    <row r="2195" spans="32:34" ht="9.9499999999999993" hidden="1" customHeight="1">
      <c r="AF2195" s="6"/>
      <c r="AG2195" s="6"/>
      <c r="AH2195" s="6"/>
    </row>
    <row r="2196" spans="32:34" ht="9.9499999999999993" hidden="1" customHeight="1">
      <c r="AF2196" s="6"/>
      <c r="AG2196" s="6"/>
      <c r="AH2196" s="6"/>
    </row>
    <row r="2197" spans="32:34" ht="9.9499999999999993" hidden="1" customHeight="1">
      <c r="AF2197" s="6"/>
      <c r="AG2197" s="6"/>
      <c r="AH2197" s="6"/>
    </row>
    <row r="2198" spans="32:34" ht="9.9499999999999993" hidden="1" customHeight="1">
      <c r="AF2198" s="6"/>
      <c r="AG2198" s="6"/>
      <c r="AH2198" s="6"/>
    </row>
    <row r="2199" spans="32:34" ht="9.9499999999999993" hidden="1" customHeight="1">
      <c r="AF2199" s="6"/>
      <c r="AG2199" s="6"/>
      <c r="AH2199" s="6"/>
    </row>
    <row r="2200" spans="32:34" ht="9.9499999999999993" hidden="1" customHeight="1">
      <c r="AF2200" s="6"/>
      <c r="AG2200" s="6"/>
      <c r="AH2200" s="6"/>
    </row>
    <row r="2201" spans="32:34" ht="9.9499999999999993" hidden="1" customHeight="1">
      <c r="AF2201" s="6"/>
      <c r="AG2201" s="6"/>
      <c r="AH2201" s="6"/>
    </row>
    <row r="2202" spans="32:34" ht="9.9499999999999993" hidden="1" customHeight="1">
      <c r="AF2202" s="6"/>
      <c r="AG2202" s="6"/>
      <c r="AH2202" s="6"/>
    </row>
    <row r="2203" spans="32:34" ht="9.9499999999999993" hidden="1" customHeight="1">
      <c r="AF2203" s="6"/>
      <c r="AG2203" s="6"/>
      <c r="AH2203" s="6"/>
    </row>
    <row r="2204" spans="32:34" ht="9.9499999999999993" hidden="1" customHeight="1">
      <c r="AF2204" s="6"/>
      <c r="AG2204" s="6"/>
      <c r="AH2204" s="6"/>
    </row>
    <row r="2205" spans="32:34" ht="9.9499999999999993" hidden="1" customHeight="1">
      <c r="AF2205" s="6"/>
      <c r="AG2205" s="6"/>
      <c r="AH2205" s="6"/>
    </row>
    <row r="2206" spans="32:34" ht="9.9499999999999993" hidden="1" customHeight="1">
      <c r="AF2206" s="6"/>
      <c r="AG2206" s="6"/>
      <c r="AH2206" s="6"/>
    </row>
    <row r="2207" spans="32:34" ht="9.9499999999999993" hidden="1" customHeight="1">
      <c r="AF2207" s="6"/>
      <c r="AG2207" s="6"/>
      <c r="AH2207" s="6"/>
    </row>
    <row r="2208" spans="32:34" ht="9.9499999999999993" hidden="1" customHeight="1">
      <c r="AF2208" s="6"/>
      <c r="AG2208" s="6"/>
      <c r="AH2208" s="6"/>
    </row>
    <row r="2209" spans="32:34" ht="9.9499999999999993" hidden="1" customHeight="1">
      <c r="AF2209" s="6"/>
      <c r="AG2209" s="6"/>
      <c r="AH2209" s="6"/>
    </row>
    <row r="2210" spans="32:34" ht="9.9499999999999993" hidden="1" customHeight="1">
      <c r="AF2210" s="6"/>
      <c r="AG2210" s="6"/>
      <c r="AH2210" s="6"/>
    </row>
    <row r="2211" spans="32:34" ht="9.9499999999999993" hidden="1" customHeight="1">
      <c r="AF2211" s="6"/>
      <c r="AG2211" s="6"/>
      <c r="AH2211" s="6"/>
    </row>
    <row r="2212" spans="32:34" ht="9.9499999999999993" hidden="1" customHeight="1">
      <c r="AF2212" s="6"/>
      <c r="AG2212" s="6"/>
      <c r="AH2212" s="6"/>
    </row>
    <row r="2213" spans="32:34" ht="9.9499999999999993" hidden="1" customHeight="1">
      <c r="AF2213" s="6"/>
      <c r="AG2213" s="6"/>
      <c r="AH2213" s="6"/>
    </row>
    <row r="2214" spans="32:34" ht="9.9499999999999993" hidden="1" customHeight="1">
      <c r="AF2214" s="6"/>
      <c r="AG2214" s="6"/>
      <c r="AH2214" s="6"/>
    </row>
    <row r="2215" spans="32:34" ht="9.9499999999999993" hidden="1" customHeight="1">
      <c r="AF2215" s="6"/>
      <c r="AG2215" s="6"/>
      <c r="AH2215" s="6"/>
    </row>
    <row r="2216" spans="32:34" ht="9.9499999999999993" hidden="1" customHeight="1">
      <c r="AF2216" s="6"/>
      <c r="AG2216" s="6"/>
      <c r="AH2216" s="6"/>
    </row>
    <row r="2217" spans="32:34" ht="9.9499999999999993" hidden="1" customHeight="1">
      <c r="AF2217" s="6"/>
      <c r="AG2217" s="6"/>
      <c r="AH2217" s="6"/>
    </row>
    <row r="2218" spans="32:34" ht="9.9499999999999993" hidden="1" customHeight="1">
      <c r="AF2218" s="6"/>
      <c r="AG2218" s="6"/>
      <c r="AH2218" s="6"/>
    </row>
    <row r="2219" spans="32:34" ht="9.9499999999999993" hidden="1" customHeight="1">
      <c r="AF2219" s="6"/>
      <c r="AG2219" s="6"/>
      <c r="AH2219" s="6"/>
    </row>
    <row r="2220" spans="32:34" ht="9.9499999999999993" hidden="1" customHeight="1">
      <c r="AF2220" s="6"/>
      <c r="AG2220" s="6"/>
      <c r="AH2220" s="6"/>
    </row>
    <row r="2221" spans="32:34" ht="9.9499999999999993" hidden="1" customHeight="1">
      <c r="AF2221" s="6"/>
      <c r="AG2221" s="6"/>
      <c r="AH2221" s="6"/>
    </row>
    <row r="2222" spans="32:34" ht="9.9499999999999993" hidden="1" customHeight="1">
      <c r="AF2222" s="6"/>
      <c r="AG2222" s="6"/>
      <c r="AH2222" s="6"/>
    </row>
    <row r="2223" spans="32:34" ht="9.9499999999999993" hidden="1" customHeight="1">
      <c r="AF2223" s="6"/>
      <c r="AG2223" s="6"/>
      <c r="AH2223" s="6"/>
    </row>
    <row r="2224" spans="32:34" ht="9.9499999999999993" hidden="1" customHeight="1">
      <c r="AF2224" s="6"/>
      <c r="AG2224" s="6"/>
      <c r="AH2224" s="6"/>
    </row>
    <row r="2225" spans="32:34" ht="9.9499999999999993" hidden="1" customHeight="1">
      <c r="AF2225" s="6"/>
      <c r="AG2225" s="6"/>
      <c r="AH2225" s="6"/>
    </row>
    <row r="2226" spans="32:34" ht="9.9499999999999993" hidden="1" customHeight="1">
      <c r="AF2226" s="6"/>
      <c r="AG2226" s="6"/>
      <c r="AH2226" s="6"/>
    </row>
    <row r="2227" spans="32:34" ht="9.9499999999999993" hidden="1" customHeight="1">
      <c r="AF2227" s="6"/>
      <c r="AG2227" s="6"/>
      <c r="AH2227" s="6"/>
    </row>
    <row r="2228" spans="32:34" ht="9.9499999999999993" hidden="1" customHeight="1">
      <c r="AF2228" s="6"/>
      <c r="AG2228" s="6"/>
      <c r="AH2228" s="6"/>
    </row>
    <row r="2229" spans="32:34" ht="9.9499999999999993" hidden="1" customHeight="1">
      <c r="AF2229" s="6"/>
      <c r="AG2229" s="6"/>
      <c r="AH2229" s="6"/>
    </row>
    <row r="2230" spans="32:34" ht="9.9499999999999993" hidden="1" customHeight="1">
      <c r="AF2230" s="6"/>
      <c r="AG2230" s="6"/>
      <c r="AH2230" s="6"/>
    </row>
    <row r="2231" spans="32:34" ht="9.9499999999999993" hidden="1" customHeight="1">
      <c r="AF2231" s="6"/>
      <c r="AG2231" s="6"/>
      <c r="AH2231" s="6"/>
    </row>
    <row r="2232" spans="32:34" ht="9.9499999999999993" hidden="1" customHeight="1">
      <c r="AF2232" s="6"/>
      <c r="AG2232" s="6"/>
      <c r="AH2232" s="6"/>
    </row>
    <row r="2233" spans="32:34" ht="9.9499999999999993" hidden="1" customHeight="1">
      <c r="AF2233" s="6"/>
      <c r="AG2233" s="6"/>
      <c r="AH2233" s="6"/>
    </row>
    <row r="2234" spans="32:34" ht="9.9499999999999993" hidden="1" customHeight="1">
      <c r="AF2234" s="6"/>
      <c r="AG2234" s="6"/>
      <c r="AH2234" s="6"/>
    </row>
    <row r="2235" spans="32:34" ht="9.9499999999999993" hidden="1" customHeight="1">
      <c r="AF2235" s="6"/>
      <c r="AG2235" s="6"/>
      <c r="AH2235" s="6"/>
    </row>
    <row r="2236" spans="32:34" ht="9.9499999999999993" hidden="1" customHeight="1">
      <c r="AF2236" s="6"/>
      <c r="AG2236" s="6"/>
      <c r="AH2236" s="6"/>
    </row>
    <row r="2237" spans="32:34" ht="9.9499999999999993" hidden="1" customHeight="1">
      <c r="AF2237" s="6"/>
      <c r="AG2237" s="6"/>
      <c r="AH2237" s="6"/>
    </row>
    <row r="2238" spans="32:34" ht="9.9499999999999993" hidden="1" customHeight="1">
      <c r="AF2238" s="6"/>
      <c r="AG2238" s="6"/>
      <c r="AH2238" s="6"/>
    </row>
    <row r="2239" spans="32:34" ht="9.9499999999999993" hidden="1" customHeight="1">
      <c r="AF2239" s="6"/>
      <c r="AG2239" s="6"/>
      <c r="AH2239" s="6"/>
    </row>
    <row r="2240" spans="32:34" ht="9.9499999999999993" hidden="1" customHeight="1">
      <c r="AF2240" s="6"/>
      <c r="AG2240" s="6"/>
      <c r="AH2240" s="6"/>
    </row>
    <row r="2241" spans="32:34" ht="9.9499999999999993" hidden="1" customHeight="1">
      <c r="AF2241" s="6"/>
      <c r="AG2241" s="6"/>
      <c r="AH2241" s="6"/>
    </row>
    <row r="2242" spans="32:34" ht="9.9499999999999993" hidden="1" customHeight="1">
      <c r="AF2242" s="6"/>
      <c r="AG2242" s="6"/>
      <c r="AH2242" s="6"/>
    </row>
    <row r="2243" spans="32:34" ht="9.9499999999999993" hidden="1" customHeight="1">
      <c r="AF2243" s="6"/>
      <c r="AG2243" s="6"/>
      <c r="AH2243" s="6"/>
    </row>
    <row r="2244" spans="32:34" ht="9.9499999999999993" hidden="1" customHeight="1">
      <c r="AF2244" s="6"/>
      <c r="AG2244" s="6"/>
      <c r="AH2244" s="6"/>
    </row>
    <row r="2245" spans="32:34" ht="9.9499999999999993" hidden="1" customHeight="1">
      <c r="AF2245" s="6"/>
      <c r="AG2245" s="6"/>
      <c r="AH2245" s="6"/>
    </row>
    <row r="2246" spans="32:34" ht="9.9499999999999993" hidden="1" customHeight="1">
      <c r="AF2246" s="6"/>
      <c r="AG2246" s="6"/>
      <c r="AH2246" s="6"/>
    </row>
    <row r="2247" spans="32:34" ht="9.9499999999999993" hidden="1" customHeight="1">
      <c r="AF2247" s="6"/>
      <c r="AG2247" s="6"/>
      <c r="AH2247" s="6"/>
    </row>
    <row r="2248" spans="32:34" ht="9.9499999999999993" hidden="1" customHeight="1">
      <c r="AF2248" s="6"/>
      <c r="AG2248" s="6"/>
      <c r="AH2248" s="6"/>
    </row>
    <row r="2249" spans="32:34" ht="9.9499999999999993" hidden="1" customHeight="1">
      <c r="AF2249" s="6"/>
      <c r="AG2249" s="6"/>
      <c r="AH2249" s="6"/>
    </row>
    <row r="2250" spans="32:34" ht="9.9499999999999993" hidden="1" customHeight="1">
      <c r="AF2250" s="6"/>
      <c r="AG2250" s="6"/>
      <c r="AH2250" s="6"/>
    </row>
    <row r="2251" spans="32:34" ht="9.9499999999999993" hidden="1" customHeight="1">
      <c r="AF2251" s="6"/>
      <c r="AG2251" s="6"/>
      <c r="AH2251" s="6"/>
    </row>
    <row r="2252" spans="32:34" ht="9.9499999999999993" hidden="1" customHeight="1">
      <c r="AF2252" s="6"/>
      <c r="AG2252" s="6"/>
      <c r="AH2252" s="6"/>
    </row>
    <row r="2253" spans="32:34" ht="9.9499999999999993" hidden="1" customHeight="1">
      <c r="AF2253" s="6"/>
      <c r="AG2253" s="6"/>
      <c r="AH2253" s="6"/>
    </row>
    <row r="2254" spans="32:34" ht="9.9499999999999993" hidden="1" customHeight="1">
      <c r="AF2254" s="6"/>
      <c r="AG2254" s="6"/>
      <c r="AH2254" s="6"/>
    </row>
    <row r="2255" spans="32:34" ht="9.9499999999999993" hidden="1" customHeight="1">
      <c r="AF2255" s="6"/>
      <c r="AG2255" s="6"/>
      <c r="AH2255" s="6"/>
    </row>
    <row r="2256" spans="32:34" ht="9.9499999999999993" hidden="1" customHeight="1">
      <c r="AF2256" s="6"/>
      <c r="AG2256" s="6"/>
      <c r="AH2256" s="6"/>
    </row>
    <row r="2257" spans="32:34" ht="9.9499999999999993" hidden="1" customHeight="1">
      <c r="AF2257" s="6"/>
      <c r="AG2257" s="6"/>
      <c r="AH2257" s="6"/>
    </row>
    <row r="2258" spans="32:34" ht="9.9499999999999993" hidden="1" customHeight="1">
      <c r="AF2258" s="6"/>
      <c r="AG2258" s="6"/>
      <c r="AH2258" s="6"/>
    </row>
    <row r="2259" spans="32:34" ht="9.9499999999999993" hidden="1" customHeight="1">
      <c r="AF2259" s="6"/>
      <c r="AG2259" s="6"/>
      <c r="AH2259" s="6"/>
    </row>
    <row r="2260" spans="32:34" ht="9.9499999999999993" hidden="1" customHeight="1">
      <c r="AF2260" s="6"/>
      <c r="AG2260" s="6"/>
      <c r="AH2260" s="6"/>
    </row>
    <row r="2261" spans="32:34" ht="9.9499999999999993" hidden="1" customHeight="1">
      <c r="AF2261" s="6"/>
      <c r="AG2261" s="6"/>
      <c r="AH2261" s="6"/>
    </row>
    <row r="2262" spans="32:34" ht="9.9499999999999993" hidden="1" customHeight="1">
      <c r="AF2262" s="6"/>
      <c r="AG2262" s="6"/>
      <c r="AH2262" s="6"/>
    </row>
    <row r="2263" spans="32:34" ht="9.9499999999999993" hidden="1" customHeight="1">
      <c r="AF2263" s="6"/>
      <c r="AG2263" s="6"/>
      <c r="AH2263" s="6"/>
    </row>
    <row r="2264" spans="32:34" ht="9.9499999999999993" hidden="1" customHeight="1">
      <c r="AF2264" s="6"/>
      <c r="AG2264" s="6"/>
      <c r="AH2264" s="6"/>
    </row>
    <row r="2265" spans="32:34" ht="9.9499999999999993" hidden="1" customHeight="1">
      <c r="AF2265" s="6"/>
      <c r="AG2265" s="6"/>
      <c r="AH2265" s="6"/>
    </row>
    <row r="2266" spans="32:34" ht="9.9499999999999993" hidden="1" customHeight="1">
      <c r="AF2266" s="6"/>
      <c r="AG2266" s="6"/>
      <c r="AH2266" s="6"/>
    </row>
    <row r="2267" spans="32:34" ht="9.9499999999999993" hidden="1" customHeight="1">
      <c r="AF2267" s="6"/>
      <c r="AG2267" s="6"/>
      <c r="AH2267" s="6"/>
    </row>
    <row r="2268" spans="32:34" ht="9.9499999999999993" hidden="1" customHeight="1">
      <c r="AF2268" s="6"/>
      <c r="AG2268" s="6"/>
      <c r="AH2268" s="6"/>
    </row>
    <row r="2269" spans="32:34" ht="9.9499999999999993" hidden="1" customHeight="1">
      <c r="AF2269" s="6"/>
      <c r="AG2269" s="6"/>
      <c r="AH2269" s="6"/>
    </row>
    <row r="2270" spans="32:34" ht="9.9499999999999993" hidden="1" customHeight="1">
      <c r="AF2270" s="6"/>
      <c r="AG2270" s="6"/>
      <c r="AH2270" s="6"/>
    </row>
    <row r="2271" spans="32:34" ht="9.9499999999999993" hidden="1" customHeight="1">
      <c r="AF2271" s="6"/>
      <c r="AG2271" s="6"/>
      <c r="AH2271" s="6"/>
    </row>
    <row r="2272" spans="32:34" ht="9.9499999999999993" hidden="1" customHeight="1">
      <c r="AF2272" s="6"/>
      <c r="AG2272" s="6"/>
      <c r="AH2272" s="6"/>
    </row>
    <row r="2273" spans="32:34" ht="9.9499999999999993" hidden="1" customHeight="1">
      <c r="AF2273" s="6"/>
      <c r="AG2273" s="6"/>
      <c r="AH2273" s="6"/>
    </row>
    <row r="2274" spans="32:34" ht="9.9499999999999993" hidden="1" customHeight="1">
      <c r="AF2274" s="6"/>
      <c r="AG2274" s="6"/>
      <c r="AH2274" s="6"/>
    </row>
    <row r="2275" spans="32:34" ht="9.9499999999999993" hidden="1" customHeight="1">
      <c r="AF2275" s="6"/>
      <c r="AG2275" s="6"/>
      <c r="AH2275" s="6"/>
    </row>
    <row r="2276" spans="32:34" ht="9.9499999999999993" hidden="1" customHeight="1">
      <c r="AF2276" s="6"/>
      <c r="AG2276" s="6"/>
      <c r="AH2276" s="6"/>
    </row>
    <row r="2277" spans="32:34" ht="9.9499999999999993" hidden="1" customHeight="1">
      <c r="AF2277" s="6"/>
      <c r="AG2277" s="6"/>
      <c r="AH2277" s="6"/>
    </row>
    <row r="2278" spans="32:34" ht="9.9499999999999993" hidden="1" customHeight="1">
      <c r="AF2278" s="6"/>
      <c r="AG2278" s="6"/>
      <c r="AH2278" s="6"/>
    </row>
    <row r="2279" spans="32:34" ht="9.9499999999999993" hidden="1" customHeight="1">
      <c r="AF2279" s="6"/>
      <c r="AG2279" s="6"/>
      <c r="AH2279" s="6"/>
    </row>
    <row r="2280" spans="32:34" ht="9.9499999999999993" hidden="1" customHeight="1">
      <c r="AF2280" s="6"/>
      <c r="AG2280" s="6"/>
      <c r="AH2280" s="6"/>
    </row>
    <row r="2281" spans="32:34" ht="9.9499999999999993" hidden="1" customHeight="1">
      <c r="AF2281" s="6"/>
      <c r="AG2281" s="6"/>
      <c r="AH2281" s="6"/>
    </row>
    <row r="2282" spans="32:34" ht="9.9499999999999993" hidden="1" customHeight="1">
      <c r="AF2282" s="6"/>
      <c r="AG2282" s="6"/>
      <c r="AH2282" s="6"/>
    </row>
    <row r="2283" spans="32:34" ht="9.9499999999999993" hidden="1" customHeight="1">
      <c r="AF2283" s="6"/>
      <c r="AG2283" s="6"/>
      <c r="AH2283" s="6"/>
    </row>
    <row r="2284" spans="32:34" ht="9.9499999999999993" hidden="1" customHeight="1">
      <c r="AF2284" s="6"/>
      <c r="AG2284" s="6"/>
      <c r="AH2284" s="6"/>
    </row>
    <row r="2285" spans="32:34" ht="9.9499999999999993" hidden="1" customHeight="1">
      <c r="AF2285" s="6"/>
      <c r="AG2285" s="6"/>
      <c r="AH2285" s="6"/>
    </row>
    <row r="2286" spans="32:34" ht="9.9499999999999993" hidden="1" customHeight="1">
      <c r="AF2286" s="6"/>
      <c r="AG2286" s="6"/>
      <c r="AH2286" s="6"/>
    </row>
    <row r="2287" spans="32:34" ht="9.9499999999999993" hidden="1" customHeight="1">
      <c r="AF2287" s="6"/>
      <c r="AG2287" s="6"/>
      <c r="AH2287" s="6"/>
    </row>
    <row r="2288" spans="32:34" ht="9.9499999999999993" hidden="1" customHeight="1">
      <c r="AF2288" s="6"/>
      <c r="AG2288" s="6"/>
      <c r="AH2288" s="6"/>
    </row>
    <row r="2289" spans="32:34" ht="9.9499999999999993" hidden="1" customHeight="1">
      <c r="AF2289" s="6"/>
      <c r="AG2289" s="6"/>
      <c r="AH2289" s="6"/>
    </row>
    <row r="2290" spans="32:34" ht="9.9499999999999993" hidden="1" customHeight="1">
      <c r="AF2290" s="6"/>
      <c r="AG2290" s="6"/>
      <c r="AH2290" s="6"/>
    </row>
    <row r="2291" spans="32:34" ht="9.9499999999999993" hidden="1" customHeight="1">
      <c r="AF2291" s="6"/>
      <c r="AG2291" s="6"/>
      <c r="AH2291" s="6"/>
    </row>
    <row r="2292" spans="32:34" ht="9.9499999999999993" hidden="1" customHeight="1">
      <c r="AF2292" s="6"/>
      <c r="AG2292" s="6"/>
      <c r="AH2292" s="6"/>
    </row>
    <row r="2293" spans="32:34" ht="9.9499999999999993" hidden="1" customHeight="1">
      <c r="AF2293" s="6"/>
      <c r="AG2293" s="6"/>
      <c r="AH2293" s="6"/>
    </row>
    <row r="2294" spans="32:34" ht="9.9499999999999993" hidden="1" customHeight="1">
      <c r="AF2294" s="6"/>
      <c r="AG2294" s="6"/>
      <c r="AH2294" s="6"/>
    </row>
    <row r="2295" spans="32:34" ht="9.9499999999999993" hidden="1" customHeight="1">
      <c r="AF2295" s="6"/>
      <c r="AG2295" s="6"/>
      <c r="AH2295" s="6"/>
    </row>
    <row r="2296" spans="32:34" ht="9.9499999999999993" hidden="1" customHeight="1">
      <c r="AF2296" s="6"/>
      <c r="AG2296" s="6"/>
      <c r="AH2296" s="6"/>
    </row>
    <row r="2297" spans="32:34" ht="9.9499999999999993" hidden="1" customHeight="1">
      <c r="AF2297" s="6"/>
      <c r="AG2297" s="6"/>
      <c r="AH2297" s="6"/>
    </row>
    <row r="2298" spans="32:34" ht="9.9499999999999993" hidden="1" customHeight="1">
      <c r="AF2298" s="6"/>
      <c r="AG2298" s="6"/>
      <c r="AH2298" s="6"/>
    </row>
    <row r="2299" spans="32:34" ht="9.9499999999999993" hidden="1" customHeight="1">
      <c r="AF2299" s="6"/>
      <c r="AG2299" s="6"/>
      <c r="AH2299" s="6"/>
    </row>
    <row r="2300" spans="32:34" ht="9.9499999999999993" hidden="1" customHeight="1">
      <c r="AF2300" s="6"/>
      <c r="AG2300" s="6"/>
      <c r="AH2300" s="6"/>
    </row>
    <row r="2301" spans="32:34" ht="9.9499999999999993" hidden="1" customHeight="1">
      <c r="AF2301" s="6"/>
      <c r="AG2301" s="6"/>
      <c r="AH2301" s="6"/>
    </row>
    <row r="2302" spans="32:34" ht="9.9499999999999993" hidden="1" customHeight="1">
      <c r="AF2302" s="6"/>
      <c r="AG2302" s="6"/>
      <c r="AH2302" s="6"/>
    </row>
    <row r="2303" spans="32:34" ht="9.9499999999999993" hidden="1" customHeight="1">
      <c r="AF2303" s="6"/>
      <c r="AG2303" s="6"/>
      <c r="AH2303" s="6"/>
    </row>
    <row r="2304" spans="32:34" ht="9.9499999999999993" hidden="1" customHeight="1">
      <c r="AF2304" s="6"/>
      <c r="AG2304" s="6"/>
      <c r="AH2304" s="6"/>
    </row>
    <row r="2305" spans="32:34" ht="9.9499999999999993" hidden="1" customHeight="1">
      <c r="AF2305" s="6"/>
      <c r="AG2305" s="6"/>
      <c r="AH2305" s="6"/>
    </row>
    <row r="2306" spans="32:34" ht="9.9499999999999993" hidden="1" customHeight="1">
      <c r="AF2306" s="6"/>
      <c r="AG2306" s="6"/>
      <c r="AH2306" s="6"/>
    </row>
    <row r="2307" spans="32:34" ht="9.9499999999999993" hidden="1" customHeight="1">
      <c r="AF2307" s="6"/>
      <c r="AG2307" s="6"/>
      <c r="AH2307" s="6"/>
    </row>
    <row r="2308" spans="32:34" ht="9.9499999999999993" hidden="1" customHeight="1">
      <c r="AF2308" s="6"/>
      <c r="AG2308" s="6"/>
      <c r="AH2308" s="6"/>
    </row>
    <row r="2309" spans="32:34" ht="9.9499999999999993" hidden="1" customHeight="1">
      <c r="AF2309" s="6"/>
      <c r="AG2309" s="6"/>
      <c r="AH2309" s="6"/>
    </row>
    <row r="2310" spans="32:34" ht="9.9499999999999993" hidden="1" customHeight="1">
      <c r="AF2310" s="6"/>
      <c r="AG2310" s="6"/>
      <c r="AH2310" s="6"/>
    </row>
    <row r="2311" spans="32:34" ht="9.9499999999999993" hidden="1" customHeight="1">
      <c r="AF2311" s="6"/>
      <c r="AG2311" s="6"/>
      <c r="AH2311" s="6"/>
    </row>
    <row r="2312" spans="32:34" ht="9.9499999999999993" hidden="1" customHeight="1">
      <c r="AF2312" s="6"/>
      <c r="AG2312" s="6"/>
      <c r="AH2312" s="6"/>
    </row>
    <row r="2313" spans="32:34" ht="9.9499999999999993" hidden="1" customHeight="1">
      <c r="AF2313" s="6"/>
      <c r="AG2313" s="6"/>
      <c r="AH2313" s="6"/>
    </row>
    <row r="2314" spans="32:34" ht="9.9499999999999993" hidden="1" customHeight="1">
      <c r="AF2314" s="6"/>
      <c r="AG2314" s="6"/>
      <c r="AH2314" s="6"/>
    </row>
    <row r="2315" spans="32:34" ht="9.9499999999999993" hidden="1" customHeight="1">
      <c r="AF2315" s="6"/>
      <c r="AG2315" s="6"/>
      <c r="AH2315" s="6"/>
    </row>
    <row r="2316" spans="32:34" ht="9.9499999999999993" hidden="1" customHeight="1">
      <c r="AF2316" s="6"/>
      <c r="AG2316" s="6"/>
      <c r="AH2316" s="6"/>
    </row>
    <row r="2317" spans="32:34" ht="9.9499999999999993" hidden="1" customHeight="1">
      <c r="AF2317" s="6"/>
      <c r="AG2317" s="6"/>
      <c r="AH2317" s="6"/>
    </row>
    <row r="2318" spans="32:34" ht="9.9499999999999993" hidden="1" customHeight="1">
      <c r="AF2318" s="6"/>
      <c r="AG2318" s="6"/>
      <c r="AH2318" s="6"/>
    </row>
    <row r="2319" spans="32:34" ht="9.9499999999999993" hidden="1" customHeight="1">
      <c r="AF2319" s="6"/>
      <c r="AG2319" s="6"/>
      <c r="AH2319" s="6"/>
    </row>
    <row r="2320" spans="32:34" ht="9.9499999999999993" hidden="1" customHeight="1">
      <c r="AF2320" s="6"/>
      <c r="AG2320" s="6"/>
      <c r="AH2320" s="6"/>
    </row>
    <row r="2321" spans="32:34" ht="9.9499999999999993" hidden="1" customHeight="1">
      <c r="AF2321" s="6"/>
      <c r="AG2321" s="6"/>
      <c r="AH2321" s="6"/>
    </row>
    <row r="2322" spans="32:34" ht="9.9499999999999993" hidden="1" customHeight="1">
      <c r="AF2322" s="6"/>
      <c r="AG2322" s="6"/>
      <c r="AH2322" s="6"/>
    </row>
    <row r="2323" spans="32:34" ht="9.9499999999999993" hidden="1" customHeight="1">
      <c r="AF2323" s="6"/>
      <c r="AG2323" s="6"/>
      <c r="AH2323" s="6"/>
    </row>
    <row r="2324" spans="32:34" ht="9.9499999999999993" hidden="1" customHeight="1">
      <c r="AF2324" s="6"/>
      <c r="AG2324" s="6"/>
      <c r="AH2324" s="6"/>
    </row>
    <row r="2325" spans="32:34" ht="9.9499999999999993" hidden="1" customHeight="1">
      <c r="AF2325" s="6"/>
      <c r="AG2325" s="6"/>
      <c r="AH2325" s="6"/>
    </row>
    <row r="2326" spans="32:34" ht="9.9499999999999993" hidden="1" customHeight="1">
      <c r="AF2326" s="6"/>
      <c r="AG2326" s="6"/>
      <c r="AH2326" s="6"/>
    </row>
    <row r="2327" spans="32:34" ht="9.9499999999999993" hidden="1" customHeight="1">
      <c r="AF2327" s="6"/>
      <c r="AG2327" s="6"/>
      <c r="AH2327" s="6"/>
    </row>
    <row r="2328" spans="32:34" ht="9.9499999999999993" hidden="1" customHeight="1">
      <c r="AF2328" s="6"/>
      <c r="AG2328" s="6"/>
      <c r="AH2328" s="6"/>
    </row>
    <row r="2329" spans="32:34" ht="9.9499999999999993" hidden="1" customHeight="1">
      <c r="AF2329" s="6"/>
      <c r="AG2329" s="6"/>
      <c r="AH2329" s="6"/>
    </row>
    <row r="2330" spans="32:34" ht="9.9499999999999993" hidden="1" customHeight="1">
      <c r="AF2330" s="6"/>
      <c r="AG2330" s="6"/>
      <c r="AH2330" s="6"/>
    </row>
    <row r="2331" spans="32:34" ht="9.9499999999999993" hidden="1" customHeight="1">
      <c r="AF2331" s="6"/>
      <c r="AG2331" s="6"/>
      <c r="AH2331" s="6"/>
    </row>
    <row r="2332" spans="32:34" ht="9.9499999999999993" hidden="1" customHeight="1">
      <c r="AF2332" s="6"/>
      <c r="AG2332" s="6"/>
      <c r="AH2332" s="6"/>
    </row>
    <row r="2333" spans="32:34" ht="9.9499999999999993" hidden="1" customHeight="1">
      <c r="AF2333" s="6"/>
      <c r="AG2333" s="6"/>
      <c r="AH2333" s="6"/>
    </row>
    <row r="2334" spans="32:34" ht="9.9499999999999993" hidden="1" customHeight="1">
      <c r="AF2334" s="6"/>
      <c r="AG2334" s="6"/>
      <c r="AH2334" s="6"/>
    </row>
    <row r="2335" spans="32:34" ht="9.9499999999999993" hidden="1" customHeight="1">
      <c r="AF2335" s="6"/>
      <c r="AG2335" s="6"/>
      <c r="AH2335" s="6"/>
    </row>
    <row r="2336" spans="32:34" ht="9.9499999999999993" hidden="1" customHeight="1">
      <c r="AF2336" s="6"/>
      <c r="AG2336" s="6"/>
      <c r="AH2336" s="6"/>
    </row>
    <row r="2337" spans="32:34" ht="9.9499999999999993" hidden="1" customHeight="1">
      <c r="AF2337" s="6"/>
      <c r="AG2337" s="6"/>
      <c r="AH2337" s="6"/>
    </row>
    <row r="2338" spans="32:34" ht="9.9499999999999993" hidden="1" customHeight="1">
      <c r="AF2338" s="6"/>
      <c r="AG2338" s="6"/>
      <c r="AH2338" s="6"/>
    </row>
    <row r="2339" spans="32:34" ht="9.9499999999999993" hidden="1" customHeight="1">
      <c r="AF2339" s="6"/>
      <c r="AG2339" s="6"/>
      <c r="AH2339" s="6"/>
    </row>
    <row r="2340" spans="32:34" ht="9.9499999999999993" hidden="1" customHeight="1">
      <c r="AF2340" s="6"/>
      <c r="AG2340" s="6"/>
      <c r="AH2340" s="6"/>
    </row>
    <row r="2341" spans="32:34" ht="9.9499999999999993" hidden="1" customHeight="1">
      <c r="AF2341" s="6"/>
      <c r="AG2341" s="6"/>
      <c r="AH2341" s="6"/>
    </row>
    <row r="2342" spans="32:34" ht="9.9499999999999993" hidden="1" customHeight="1">
      <c r="AF2342" s="6"/>
      <c r="AG2342" s="6"/>
      <c r="AH2342" s="6"/>
    </row>
    <row r="2343" spans="32:34" ht="9.9499999999999993" hidden="1" customHeight="1">
      <c r="AF2343" s="6"/>
      <c r="AG2343" s="6"/>
      <c r="AH2343" s="6"/>
    </row>
    <row r="2344" spans="32:34" ht="9.9499999999999993" hidden="1" customHeight="1">
      <c r="AF2344" s="6"/>
      <c r="AG2344" s="6"/>
      <c r="AH2344" s="6"/>
    </row>
    <row r="2345" spans="32:34" ht="9.9499999999999993" hidden="1" customHeight="1">
      <c r="AF2345" s="6"/>
      <c r="AG2345" s="6"/>
      <c r="AH2345" s="6"/>
    </row>
    <row r="2346" spans="32:34" ht="9.9499999999999993" hidden="1" customHeight="1">
      <c r="AF2346" s="6"/>
      <c r="AG2346" s="6"/>
      <c r="AH2346" s="6"/>
    </row>
    <row r="2347" spans="32:34" ht="9.9499999999999993" hidden="1" customHeight="1">
      <c r="AF2347" s="6"/>
      <c r="AG2347" s="6"/>
      <c r="AH2347" s="6"/>
    </row>
    <row r="2348" spans="32:34" ht="9.9499999999999993" hidden="1" customHeight="1">
      <c r="AF2348" s="6"/>
      <c r="AG2348" s="6"/>
      <c r="AH2348" s="6"/>
    </row>
    <row r="2349" spans="32:34" ht="9.9499999999999993" hidden="1" customHeight="1">
      <c r="AF2349" s="6"/>
      <c r="AG2349" s="6"/>
      <c r="AH2349" s="6"/>
    </row>
    <row r="2350" spans="32:34" ht="9.9499999999999993" hidden="1" customHeight="1">
      <c r="AF2350" s="6"/>
      <c r="AG2350" s="6"/>
      <c r="AH2350" s="6"/>
    </row>
    <row r="2351" spans="32:34" ht="9.9499999999999993" hidden="1" customHeight="1">
      <c r="AF2351" s="6"/>
      <c r="AG2351" s="6"/>
      <c r="AH2351" s="6"/>
    </row>
    <row r="2352" spans="32:34" ht="9.9499999999999993" hidden="1" customHeight="1">
      <c r="AF2352" s="6"/>
      <c r="AG2352" s="6"/>
      <c r="AH2352" s="6"/>
    </row>
    <row r="2353" spans="32:34" ht="9.9499999999999993" hidden="1" customHeight="1">
      <c r="AF2353" s="6"/>
      <c r="AG2353" s="6"/>
      <c r="AH2353" s="6"/>
    </row>
    <row r="2354" spans="32:34" ht="9.9499999999999993" hidden="1" customHeight="1">
      <c r="AF2354" s="6"/>
      <c r="AG2354" s="6"/>
      <c r="AH2354" s="6"/>
    </row>
    <row r="2355" spans="32:34" ht="9.9499999999999993" hidden="1" customHeight="1">
      <c r="AF2355" s="6"/>
      <c r="AG2355" s="6"/>
      <c r="AH2355" s="6"/>
    </row>
    <row r="2356" spans="32:34" ht="9.9499999999999993" hidden="1" customHeight="1">
      <c r="AF2356" s="6"/>
      <c r="AG2356" s="6"/>
      <c r="AH2356" s="6"/>
    </row>
    <row r="2357" spans="32:34" ht="9.9499999999999993" hidden="1" customHeight="1">
      <c r="AF2357" s="6"/>
      <c r="AG2357" s="6"/>
      <c r="AH2357" s="6"/>
    </row>
    <row r="2358" spans="32:34" ht="9.9499999999999993" hidden="1" customHeight="1">
      <c r="AF2358" s="6"/>
      <c r="AG2358" s="6"/>
      <c r="AH2358" s="6"/>
    </row>
    <row r="2359" spans="32:34" ht="9.9499999999999993" hidden="1" customHeight="1">
      <c r="AF2359" s="6"/>
      <c r="AG2359" s="6"/>
      <c r="AH2359" s="6"/>
    </row>
    <row r="2360" spans="32:34" ht="9.9499999999999993" hidden="1" customHeight="1">
      <c r="AF2360" s="6"/>
      <c r="AG2360" s="6"/>
      <c r="AH2360" s="6"/>
    </row>
    <row r="2361" spans="32:34" ht="9.9499999999999993" hidden="1" customHeight="1">
      <c r="AF2361" s="6"/>
      <c r="AG2361" s="6"/>
      <c r="AH2361" s="6"/>
    </row>
    <row r="2362" spans="32:34" ht="9.9499999999999993" hidden="1" customHeight="1">
      <c r="AF2362" s="6"/>
      <c r="AG2362" s="6"/>
      <c r="AH2362" s="6"/>
    </row>
    <row r="2363" spans="32:34" ht="9.9499999999999993" hidden="1" customHeight="1">
      <c r="AF2363" s="6"/>
      <c r="AG2363" s="6"/>
      <c r="AH2363" s="6"/>
    </row>
    <row r="2364" spans="32:34" ht="9.9499999999999993" hidden="1" customHeight="1">
      <c r="AF2364" s="6"/>
      <c r="AG2364" s="6"/>
      <c r="AH2364" s="6"/>
    </row>
    <row r="2365" spans="32:34" ht="9.9499999999999993" hidden="1" customHeight="1">
      <c r="AF2365" s="6"/>
      <c r="AG2365" s="6"/>
      <c r="AH2365" s="6"/>
    </row>
    <row r="2366" spans="32:34" ht="9.9499999999999993" hidden="1" customHeight="1">
      <c r="AF2366" s="6"/>
      <c r="AG2366" s="6"/>
      <c r="AH2366" s="6"/>
    </row>
    <row r="2367" spans="32:34" ht="9.9499999999999993" hidden="1" customHeight="1">
      <c r="AF2367" s="6"/>
      <c r="AG2367" s="6"/>
      <c r="AH2367" s="6"/>
    </row>
    <row r="2368" spans="32:34" ht="9.9499999999999993" hidden="1" customHeight="1">
      <c r="AF2368" s="6"/>
      <c r="AG2368" s="6"/>
      <c r="AH2368" s="6"/>
    </row>
    <row r="2369" spans="32:34" ht="9.9499999999999993" hidden="1" customHeight="1">
      <c r="AF2369" s="6"/>
      <c r="AG2369" s="6"/>
      <c r="AH2369" s="6"/>
    </row>
    <row r="2370" spans="32:34" ht="9.9499999999999993" hidden="1" customHeight="1">
      <c r="AF2370" s="6"/>
      <c r="AG2370" s="6"/>
      <c r="AH2370" s="6"/>
    </row>
    <row r="2371" spans="32:34" ht="9.9499999999999993" hidden="1" customHeight="1">
      <c r="AF2371" s="6"/>
      <c r="AG2371" s="6"/>
      <c r="AH2371" s="6"/>
    </row>
    <row r="2372" spans="32:34" ht="9.9499999999999993" hidden="1" customHeight="1">
      <c r="AF2372" s="6"/>
      <c r="AG2372" s="6"/>
      <c r="AH2372" s="6"/>
    </row>
    <row r="2373" spans="32:34" ht="9.9499999999999993" hidden="1" customHeight="1">
      <c r="AF2373" s="6"/>
      <c r="AG2373" s="6"/>
      <c r="AH2373" s="6"/>
    </row>
    <row r="2374" spans="32:34" ht="9.9499999999999993" hidden="1" customHeight="1">
      <c r="AF2374" s="6"/>
      <c r="AG2374" s="6"/>
      <c r="AH2374" s="6"/>
    </row>
    <row r="2375" spans="32:34" ht="9.9499999999999993" hidden="1" customHeight="1">
      <c r="AF2375" s="6"/>
      <c r="AG2375" s="6"/>
      <c r="AH2375" s="6"/>
    </row>
    <row r="2376" spans="32:34" ht="9.9499999999999993" hidden="1" customHeight="1">
      <c r="AF2376" s="6"/>
      <c r="AG2376" s="6"/>
      <c r="AH2376" s="6"/>
    </row>
    <row r="2377" spans="32:34" ht="9.9499999999999993" hidden="1" customHeight="1">
      <c r="AF2377" s="6"/>
      <c r="AG2377" s="6"/>
      <c r="AH2377" s="6"/>
    </row>
    <row r="2378" spans="32:34" ht="9.9499999999999993" hidden="1" customHeight="1">
      <c r="AF2378" s="6"/>
      <c r="AG2378" s="6"/>
      <c r="AH2378" s="6"/>
    </row>
    <row r="2379" spans="32:34" ht="9.9499999999999993" hidden="1" customHeight="1">
      <c r="AF2379" s="6"/>
      <c r="AG2379" s="6"/>
      <c r="AH2379" s="6"/>
    </row>
    <row r="2380" spans="32:34" ht="9.9499999999999993" hidden="1" customHeight="1">
      <c r="AF2380" s="6"/>
      <c r="AG2380" s="6"/>
      <c r="AH2380" s="6"/>
    </row>
    <row r="2381" spans="32:34" ht="9.9499999999999993" hidden="1" customHeight="1">
      <c r="AF2381" s="6"/>
      <c r="AG2381" s="6"/>
      <c r="AH2381" s="6"/>
    </row>
    <row r="2382" spans="32:34" ht="9.9499999999999993" hidden="1" customHeight="1">
      <c r="AF2382" s="6"/>
      <c r="AG2382" s="6"/>
      <c r="AH2382" s="6"/>
    </row>
    <row r="2383" spans="32:34" ht="9.9499999999999993" hidden="1" customHeight="1">
      <c r="AF2383" s="6"/>
      <c r="AG2383" s="6"/>
      <c r="AH2383" s="6"/>
    </row>
    <row r="2384" spans="32:34" ht="9.9499999999999993" hidden="1" customHeight="1">
      <c r="AF2384" s="6"/>
      <c r="AG2384" s="6"/>
      <c r="AH2384" s="6"/>
    </row>
    <row r="2385" spans="32:34" ht="9.9499999999999993" hidden="1" customHeight="1">
      <c r="AF2385" s="6"/>
      <c r="AG2385" s="6"/>
      <c r="AH2385" s="6"/>
    </row>
    <row r="2386" spans="32:34" ht="9.9499999999999993" hidden="1" customHeight="1">
      <c r="AF2386" s="6"/>
      <c r="AG2386" s="6"/>
      <c r="AH2386" s="6"/>
    </row>
    <row r="2387" spans="32:34" ht="9.9499999999999993" hidden="1" customHeight="1">
      <c r="AF2387" s="6"/>
      <c r="AG2387" s="6"/>
      <c r="AH2387" s="6"/>
    </row>
    <row r="2388" spans="32:34" ht="9.9499999999999993" hidden="1" customHeight="1">
      <c r="AF2388" s="6"/>
      <c r="AG2388" s="6"/>
      <c r="AH2388" s="6"/>
    </row>
    <row r="2389" spans="32:34" ht="9.9499999999999993" hidden="1" customHeight="1">
      <c r="AF2389" s="6"/>
      <c r="AG2389" s="6"/>
      <c r="AH2389" s="6"/>
    </row>
    <row r="2390" spans="32:34" ht="9.9499999999999993" hidden="1" customHeight="1">
      <c r="AF2390" s="6"/>
      <c r="AG2390" s="6"/>
      <c r="AH2390" s="6"/>
    </row>
    <row r="2391" spans="32:34" ht="9.9499999999999993" hidden="1" customHeight="1">
      <c r="AF2391" s="6"/>
      <c r="AG2391" s="6"/>
      <c r="AH2391" s="6"/>
    </row>
    <row r="2392" spans="32:34" ht="9.9499999999999993" hidden="1" customHeight="1">
      <c r="AF2392" s="6"/>
      <c r="AG2392" s="6"/>
      <c r="AH2392" s="6"/>
    </row>
    <row r="2393" spans="32:34" ht="9.9499999999999993" hidden="1" customHeight="1">
      <c r="AF2393" s="6"/>
      <c r="AG2393" s="6"/>
      <c r="AH2393" s="6"/>
    </row>
    <row r="2394" spans="32:34" ht="9.9499999999999993" hidden="1" customHeight="1">
      <c r="AF2394" s="6"/>
      <c r="AG2394" s="6"/>
      <c r="AH2394" s="6"/>
    </row>
    <row r="2395" spans="32:34" ht="9.9499999999999993" hidden="1" customHeight="1">
      <c r="AF2395" s="6"/>
      <c r="AG2395" s="6"/>
      <c r="AH2395" s="6"/>
    </row>
    <row r="2396" spans="32:34" ht="9.9499999999999993" hidden="1" customHeight="1">
      <c r="AF2396" s="6"/>
      <c r="AG2396" s="6"/>
      <c r="AH2396" s="6"/>
    </row>
    <row r="2397" spans="32:34" ht="9.9499999999999993" hidden="1" customHeight="1">
      <c r="AF2397" s="6"/>
      <c r="AG2397" s="6"/>
      <c r="AH2397" s="6"/>
    </row>
    <row r="2398" spans="32:34" ht="9.9499999999999993" hidden="1" customHeight="1">
      <c r="AF2398" s="6"/>
      <c r="AG2398" s="6"/>
      <c r="AH2398" s="6"/>
    </row>
    <row r="2399" spans="32:34" ht="9.9499999999999993" hidden="1" customHeight="1">
      <c r="AF2399" s="6"/>
      <c r="AG2399" s="6"/>
      <c r="AH2399" s="6"/>
    </row>
    <row r="2400" spans="32:34" ht="9.9499999999999993" hidden="1" customHeight="1">
      <c r="AF2400" s="6"/>
      <c r="AG2400" s="6"/>
      <c r="AH2400" s="6"/>
    </row>
    <row r="2401" spans="32:34" ht="9.9499999999999993" hidden="1" customHeight="1">
      <c r="AF2401" s="6"/>
      <c r="AG2401" s="6"/>
      <c r="AH2401" s="6"/>
    </row>
    <row r="2402" spans="32:34" ht="9.9499999999999993" hidden="1" customHeight="1">
      <c r="AF2402" s="6"/>
      <c r="AG2402" s="6"/>
      <c r="AH2402" s="6"/>
    </row>
    <row r="2403" spans="32:34" ht="9.9499999999999993" hidden="1" customHeight="1">
      <c r="AF2403" s="6"/>
      <c r="AG2403" s="6"/>
      <c r="AH2403" s="6"/>
    </row>
    <row r="2404" spans="32:34" ht="9.9499999999999993" hidden="1" customHeight="1">
      <c r="AF2404" s="6"/>
      <c r="AG2404" s="6"/>
      <c r="AH2404" s="6"/>
    </row>
    <row r="2405" spans="32:34" ht="9.9499999999999993" hidden="1" customHeight="1">
      <c r="AF2405" s="6"/>
      <c r="AG2405" s="6"/>
      <c r="AH2405" s="6"/>
    </row>
    <row r="2406" spans="32:34" ht="9.9499999999999993" hidden="1" customHeight="1">
      <c r="AF2406" s="6"/>
      <c r="AG2406" s="6"/>
      <c r="AH2406" s="6"/>
    </row>
    <row r="2407" spans="32:34" ht="9.9499999999999993" hidden="1" customHeight="1">
      <c r="AF2407" s="6"/>
      <c r="AG2407" s="6"/>
      <c r="AH2407" s="6"/>
    </row>
    <row r="2408" spans="32:34" ht="9.9499999999999993" hidden="1" customHeight="1">
      <c r="AF2408" s="6"/>
      <c r="AG2408" s="6"/>
      <c r="AH2408" s="6"/>
    </row>
    <row r="2409" spans="32:34" ht="9.9499999999999993" hidden="1" customHeight="1">
      <c r="AF2409" s="6"/>
      <c r="AG2409" s="6"/>
      <c r="AH2409" s="6"/>
    </row>
    <row r="2410" spans="32:34" ht="9.9499999999999993" hidden="1" customHeight="1">
      <c r="AF2410" s="6"/>
      <c r="AG2410" s="6"/>
      <c r="AH2410" s="6"/>
    </row>
    <row r="2411" spans="32:34" ht="9.9499999999999993" hidden="1" customHeight="1">
      <c r="AF2411" s="6"/>
      <c r="AG2411" s="6"/>
      <c r="AH2411" s="6"/>
    </row>
    <row r="2412" spans="32:34" ht="9.9499999999999993" hidden="1" customHeight="1">
      <c r="AF2412" s="6"/>
      <c r="AG2412" s="6"/>
      <c r="AH2412" s="6"/>
    </row>
    <row r="2413" spans="32:34" ht="9.9499999999999993" hidden="1" customHeight="1">
      <c r="AF2413" s="6"/>
      <c r="AG2413" s="6"/>
      <c r="AH2413" s="6"/>
    </row>
    <row r="2414" spans="32:34" ht="9.9499999999999993" hidden="1" customHeight="1">
      <c r="AF2414" s="6"/>
      <c r="AG2414" s="6"/>
      <c r="AH2414" s="6"/>
    </row>
    <row r="2415" spans="32:34" ht="9.9499999999999993" hidden="1" customHeight="1">
      <c r="AF2415" s="6"/>
      <c r="AG2415" s="6"/>
      <c r="AH2415" s="6"/>
    </row>
    <row r="2416" spans="32:34" ht="9.9499999999999993" hidden="1" customHeight="1">
      <c r="AF2416" s="6"/>
      <c r="AG2416" s="6"/>
      <c r="AH2416" s="6"/>
    </row>
    <row r="2417" spans="32:34" ht="9.9499999999999993" hidden="1" customHeight="1">
      <c r="AF2417" s="6"/>
      <c r="AG2417" s="6"/>
      <c r="AH2417" s="6"/>
    </row>
    <row r="2418" spans="32:34" ht="9.9499999999999993" hidden="1" customHeight="1">
      <c r="AF2418" s="6"/>
      <c r="AG2418" s="6"/>
      <c r="AH2418" s="6"/>
    </row>
    <row r="2419" spans="32:34" ht="9.9499999999999993" hidden="1" customHeight="1">
      <c r="AF2419" s="6"/>
      <c r="AG2419" s="6"/>
      <c r="AH2419" s="6"/>
    </row>
    <row r="2420" spans="32:34" ht="9.9499999999999993" hidden="1" customHeight="1">
      <c r="AF2420" s="6"/>
      <c r="AG2420" s="6"/>
      <c r="AH2420" s="6"/>
    </row>
    <row r="2421" spans="32:34" ht="9.9499999999999993" hidden="1" customHeight="1">
      <c r="AF2421" s="6"/>
      <c r="AG2421" s="6"/>
      <c r="AH2421" s="6"/>
    </row>
    <row r="2422" spans="32:34" ht="9.9499999999999993" hidden="1" customHeight="1">
      <c r="AF2422" s="6"/>
      <c r="AG2422" s="6"/>
      <c r="AH2422" s="6"/>
    </row>
    <row r="2423" spans="32:34" ht="9.9499999999999993" hidden="1" customHeight="1">
      <c r="AF2423" s="6"/>
      <c r="AG2423" s="6"/>
      <c r="AH2423" s="6"/>
    </row>
    <row r="2424" spans="32:34" ht="9.9499999999999993" hidden="1" customHeight="1">
      <c r="AF2424" s="6"/>
      <c r="AG2424" s="6"/>
      <c r="AH2424" s="6"/>
    </row>
    <row r="2425" spans="32:34" ht="9.9499999999999993" hidden="1" customHeight="1">
      <c r="AF2425" s="6"/>
      <c r="AG2425" s="6"/>
      <c r="AH2425" s="6"/>
    </row>
    <row r="2426" spans="32:34" ht="9.9499999999999993" hidden="1" customHeight="1">
      <c r="AF2426" s="6"/>
      <c r="AG2426" s="6"/>
      <c r="AH2426" s="6"/>
    </row>
    <row r="2427" spans="32:34" ht="9.9499999999999993" hidden="1" customHeight="1">
      <c r="AF2427" s="6"/>
      <c r="AG2427" s="6"/>
      <c r="AH2427" s="6"/>
    </row>
    <row r="2428" spans="32:34" ht="9.9499999999999993" hidden="1" customHeight="1">
      <c r="AF2428" s="6"/>
      <c r="AG2428" s="6"/>
      <c r="AH2428" s="6"/>
    </row>
    <row r="2429" spans="32:34" ht="9.9499999999999993" hidden="1" customHeight="1">
      <c r="AF2429" s="6"/>
      <c r="AG2429" s="6"/>
      <c r="AH2429" s="6"/>
    </row>
    <row r="2430" spans="32:34" ht="9.9499999999999993" hidden="1" customHeight="1">
      <c r="AF2430" s="6"/>
      <c r="AG2430" s="6"/>
      <c r="AH2430" s="6"/>
    </row>
    <row r="2431" spans="32:34" ht="9.9499999999999993" hidden="1" customHeight="1">
      <c r="AF2431" s="6"/>
      <c r="AG2431" s="6"/>
      <c r="AH2431" s="6"/>
    </row>
    <row r="2432" spans="32:34" ht="9.9499999999999993" hidden="1" customHeight="1">
      <c r="AF2432" s="6"/>
      <c r="AG2432" s="6"/>
      <c r="AH2432" s="6"/>
    </row>
    <row r="2433" spans="32:34" ht="9.9499999999999993" hidden="1" customHeight="1">
      <c r="AF2433" s="6"/>
      <c r="AG2433" s="6"/>
      <c r="AH2433" s="6"/>
    </row>
    <row r="2434" spans="32:34" ht="9.9499999999999993" hidden="1" customHeight="1">
      <c r="AF2434" s="6"/>
      <c r="AG2434" s="6"/>
      <c r="AH2434" s="6"/>
    </row>
    <row r="2435" spans="32:34" ht="9.9499999999999993" hidden="1" customHeight="1">
      <c r="AF2435" s="6"/>
      <c r="AG2435" s="6"/>
      <c r="AH2435" s="6"/>
    </row>
    <row r="2436" spans="32:34" ht="9.9499999999999993" hidden="1" customHeight="1">
      <c r="AF2436" s="6"/>
      <c r="AG2436" s="6"/>
      <c r="AH2436" s="6"/>
    </row>
    <row r="2437" spans="32:34" ht="9.9499999999999993" hidden="1" customHeight="1">
      <c r="AF2437" s="6"/>
      <c r="AG2437" s="6"/>
      <c r="AH2437" s="6"/>
    </row>
    <row r="2438" spans="32:34" ht="9.9499999999999993" hidden="1" customHeight="1">
      <c r="AF2438" s="6"/>
      <c r="AG2438" s="6"/>
      <c r="AH2438" s="6"/>
    </row>
    <row r="2439" spans="32:34" ht="9.9499999999999993" hidden="1" customHeight="1">
      <c r="AF2439" s="6"/>
      <c r="AG2439" s="6"/>
      <c r="AH2439" s="6"/>
    </row>
    <row r="2440" spans="32:34" ht="9.9499999999999993" hidden="1" customHeight="1">
      <c r="AF2440" s="6"/>
      <c r="AG2440" s="6"/>
      <c r="AH2440" s="6"/>
    </row>
    <row r="2441" spans="32:34" ht="9.9499999999999993" hidden="1" customHeight="1">
      <c r="AF2441" s="6"/>
      <c r="AG2441" s="6"/>
      <c r="AH2441" s="6"/>
    </row>
    <row r="2442" spans="32:34" ht="9.9499999999999993" hidden="1" customHeight="1">
      <c r="AF2442" s="6"/>
      <c r="AG2442" s="6"/>
      <c r="AH2442" s="6"/>
    </row>
    <row r="2443" spans="32:34" ht="9.9499999999999993" hidden="1" customHeight="1">
      <c r="AF2443" s="6"/>
      <c r="AG2443" s="6"/>
      <c r="AH2443" s="6"/>
    </row>
    <row r="2444" spans="32:34" ht="9.9499999999999993" hidden="1" customHeight="1">
      <c r="AF2444" s="6"/>
      <c r="AG2444" s="6"/>
      <c r="AH2444" s="6"/>
    </row>
    <row r="2445" spans="32:34" ht="9.9499999999999993" hidden="1" customHeight="1">
      <c r="AF2445" s="6"/>
      <c r="AG2445" s="6"/>
      <c r="AH2445" s="6"/>
    </row>
    <row r="2446" spans="32:34" ht="9.9499999999999993" hidden="1" customHeight="1">
      <c r="AF2446" s="6"/>
      <c r="AG2446" s="6"/>
      <c r="AH2446" s="6"/>
    </row>
    <row r="2447" spans="32:34" ht="9.9499999999999993" hidden="1" customHeight="1">
      <c r="AF2447" s="6"/>
      <c r="AG2447" s="6"/>
      <c r="AH2447" s="6"/>
    </row>
    <row r="2448" spans="32:34" ht="9.9499999999999993" hidden="1" customHeight="1">
      <c r="AF2448" s="6"/>
      <c r="AG2448" s="6"/>
      <c r="AH2448" s="6"/>
    </row>
    <row r="2449" spans="32:34" ht="9.9499999999999993" hidden="1" customHeight="1">
      <c r="AF2449" s="6"/>
      <c r="AG2449" s="6"/>
      <c r="AH2449" s="6"/>
    </row>
    <row r="2450" spans="32:34" ht="9.9499999999999993" hidden="1" customHeight="1">
      <c r="AF2450" s="6"/>
      <c r="AG2450" s="6"/>
      <c r="AH2450" s="6"/>
    </row>
    <row r="2451" spans="32:34" ht="9.9499999999999993" hidden="1" customHeight="1">
      <c r="AF2451" s="6"/>
      <c r="AG2451" s="6"/>
      <c r="AH2451" s="6"/>
    </row>
    <row r="2452" spans="32:34" ht="9.9499999999999993" hidden="1" customHeight="1">
      <c r="AF2452" s="6"/>
      <c r="AG2452" s="6"/>
      <c r="AH2452" s="6"/>
    </row>
    <row r="2453" spans="32:34" ht="9.9499999999999993" hidden="1" customHeight="1">
      <c r="AF2453" s="6"/>
      <c r="AG2453" s="6"/>
      <c r="AH2453" s="6"/>
    </row>
    <row r="2454" spans="32:34" ht="9.9499999999999993" hidden="1" customHeight="1">
      <c r="AF2454" s="6"/>
      <c r="AG2454" s="6"/>
      <c r="AH2454" s="6"/>
    </row>
    <row r="2455" spans="32:34" ht="9.9499999999999993" hidden="1" customHeight="1">
      <c r="AF2455" s="6"/>
      <c r="AG2455" s="6"/>
      <c r="AH2455" s="6"/>
    </row>
    <row r="2456" spans="32:34" ht="9.9499999999999993" hidden="1" customHeight="1">
      <c r="AF2456" s="6"/>
      <c r="AG2456" s="6"/>
      <c r="AH2456" s="6"/>
    </row>
    <row r="2457" spans="32:34" ht="9.9499999999999993" hidden="1" customHeight="1">
      <c r="AF2457" s="6"/>
      <c r="AG2457" s="6"/>
      <c r="AH2457" s="6"/>
    </row>
    <row r="2458" spans="32:34" ht="9.9499999999999993" hidden="1" customHeight="1">
      <c r="AF2458" s="6"/>
      <c r="AG2458" s="6"/>
      <c r="AH2458" s="6"/>
    </row>
    <row r="2459" spans="32:34" ht="9.9499999999999993" hidden="1" customHeight="1">
      <c r="AF2459" s="6"/>
      <c r="AG2459" s="6"/>
      <c r="AH2459" s="6"/>
    </row>
    <row r="2460" spans="32:34" ht="9.9499999999999993" hidden="1" customHeight="1">
      <c r="AF2460" s="6"/>
      <c r="AG2460" s="6"/>
      <c r="AH2460" s="6"/>
    </row>
    <row r="2461" spans="32:34" ht="9.9499999999999993" hidden="1" customHeight="1">
      <c r="AF2461" s="6"/>
      <c r="AG2461" s="6"/>
      <c r="AH2461" s="6"/>
    </row>
    <row r="2462" spans="32:34" ht="9.9499999999999993" hidden="1" customHeight="1">
      <c r="AF2462" s="6"/>
      <c r="AG2462" s="6"/>
    </row>
    <row r="2463" spans="32:34" ht="9.9499999999999993" hidden="1" customHeight="1">
      <c r="AF2463" s="6"/>
      <c r="AG2463" s="6"/>
    </row>
    <row r="2464" spans="32:34" ht="9.9499999999999993" hidden="1" customHeight="1">
      <c r="AF2464" s="6"/>
      <c r="AG2464" s="6"/>
    </row>
    <row r="2465" spans="32:33" ht="9.9499999999999993" hidden="1" customHeight="1">
      <c r="AF2465" s="6"/>
      <c r="AG2465" s="6"/>
    </row>
    <row r="2466" spans="32:33" ht="9.9499999999999993" hidden="1" customHeight="1">
      <c r="AF2466" s="6"/>
      <c r="AG2466" s="6"/>
    </row>
    <row r="2467" spans="32:33" ht="9.9499999999999993" hidden="1" customHeight="1">
      <c r="AF2467" s="6"/>
      <c r="AG2467" s="6"/>
    </row>
    <row r="2468" spans="32:33" ht="9.9499999999999993" hidden="1" customHeight="1">
      <c r="AF2468" s="6"/>
      <c r="AG2468" s="6"/>
    </row>
    <row r="2469" spans="32:33" ht="9.9499999999999993" hidden="1" customHeight="1">
      <c r="AF2469" s="6"/>
      <c r="AG2469" s="6"/>
    </row>
    <row r="2470" spans="32:33" ht="9.9499999999999993" hidden="1" customHeight="1">
      <c r="AF2470" s="6"/>
      <c r="AG2470" s="6"/>
    </row>
    <row r="2471" spans="32:33" ht="9.9499999999999993" hidden="1" customHeight="1">
      <c r="AF2471" s="6"/>
      <c r="AG2471" s="6"/>
    </row>
    <row r="2472" spans="32:33" ht="9.9499999999999993" hidden="1" customHeight="1">
      <c r="AF2472" s="6"/>
      <c r="AG2472" s="6"/>
    </row>
    <row r="2473" spans="32:33" ht="9.9499999999999993" hidden="1" customHeight="1">
      <c r="AF2473" s="6"/>
      <c r="AG2473" s="6"/>
    </row>
    <row r="2474" spans="32:33" ht="9.9499999999999993" hidden="1" customHeight="1">
      <c r="AF2474" s="6"/>
      <c r="AG2474" s="6"/>
    </row>
    <row r="2475" spans="32:33" ht="9.9499999999999993" hidden="1" customHeight="1">
      <c r="AF2475" s="6"/>
      <c r="AG2475" s="6"/>
    </row>
    <row r="2476" spans="32:33" ht="9.9499999999999993" hidden="1" customHeight="1">
      <c r="AF2476" s="6"/>
      <c r="AG2476" s="6"/>
    </row>
    <row r="2477" spans="32:33" ht="9.9499999999999993" hidden="1" customHeight="1">
      <c r="AF2477" s="6"/>
      <c r="AG2477" s="6"/>
    </row>
    <row r="2478" spans="32:33" ht="9.9499999999999993" hidden="1" customHeight="1">
      <c r="AF2478" s="6"/>
      <c r="AG2478" s="6"/>
    </row>
    <row r="2479" spans="32:33" ht="9.9499999999999993" hidden="1" customHeight="1">
      <c r="AF2479" s="6"/>
      <c r="AG2479" s="6"/>
    </row>
    <row r="2480" spans="32:33" ht="9.9499999999999993" hidden="1" customHeight="1">
      <c r="AF2480" s="6"/>
      <c r="AG2480" s="6"/>
    </row>
    <row r="2481" spans="32:33" ht="9.9499999999999993" hidden="1" customHeight="1">
      <c r="AF2481" s="6"/>
      <c r="AG2481" s="6"/>
    </row>
    <row r="2482" spans="32:33" ht="9.9499999999999993" hidden="1" customHeight="1">
      <c r="AF2482" s="6"/>
      <c r="AG2482" s="6"/>
    </row>
    <row r="2483" spans="32:33" ht="9.9499999999999993" hidden="1" customHeight="1">
      <c r="AF2483" s="6"/>
      <c r="AG2483" s="6"/>
    </row>
    <row r="2484" spans="32:33" ht="9.9499999999999993" hidden="1" customHeight="1">
      <c r="AF2484" s="6"/>
      <c r="AG2484" s="6"/>
    </row>
    <row r="2485" spans="32:33" ht="9.9499999999999993" hidden="1" customHeight="1">
      <c r="AF2485" s="6"/>
      <c r="AG2485" s="6"/>
    </row>
    <row r="2486" spans="32:33" ht="9.9499999999999993" hidden="1" customHeight="1">
      <c r="AF2486" s="6"/>
      <c r="AG2486" s="6"/>
    </row>
    <row r="2487" spans="32:33" ht="9.9499999999999993" hidden="1" customHeight="1">
      <c r="AF2487" s="6"/>
      <c r="AG2487" s="6"/>
    </row>
    <row r="2488" spans="32:33" ht="9.9499999999999993" hidden="1" customHeight="1">
      <c r="AF2488" s="6"/>
      <c r="AG2488" s="6"/>
    </row>
    <row r="2489" spans="32:33" ht="9.9499999999999993" hidden="1" customHeight="1">
      <c r="AF2489" s="6"/>
      <c r="AG2489" s="6"/>
    </row>
    <row r="2490" spans="32:33" ht="9.9499999999999993" hidden="1" customHeight="1">
      <c r="AF2490" s="6"/>
      <c r="AG2490" s="6"/>
    </row>
    <row r="2491" spans="32:33" ht="9.9499999999999993" hidden="1" customHeight="1">
      <c r="AF2491" s="6"/>
      <c r="AG2491" s="6"/>
    </row>
    <row r="2492" spans="32:33" ht="9.9499999999999993" hidden="1" customHeight="1">
      <c r="AF2492" s="6"/>
      <c r="AG2492" s="6"/>
    </row>
    <row r="2493" spans="32:33" ht="9.9499999999999993" hidden="1" customHeight="1">
      <c r="AF2493" s="6"/>
      <c r="AG2493" s="6"/>
    </row>
    <row r="2494" spans="32:33" ht="9.9499999999999993" hidden="1" customHeight="1">
      <c r="AF2494" s="6"/>
      <c r="AG2494" s="6"/>
    </row>
    <row r="2495" spans="32:33" ht="9.9499999999999993" hidden="1" customHeight="1">
      <c r="AF2495" s="6"/>
      <c r="AG2495" s="6"/>
    </row>
    <row r="2496" spans="32:33" ht="9.9499999999999993" hidden="1" customHeight="1">
      <c r="AF2496" s="6"/>
      <c r="AG2496" s="6"/>
    </row>
    <row r="2497" spans="32:33" ht="9.9499999999999993" hidden="1" customHeight="1">
      <c r="AF2497" s="6"/>
      <c r="AG2497" s="6"/>
    </row>
    <row r="2498" spans="32:33" ht="9.9499999999999993" hidden="1" customHeight="1">
      <c r="AF2498" s="6"/>
      <c r="AG2498" s="6"/>
    </row>
    <row r="2499" spans="32:33" ht="9.9499999999999993" hidden="1" customHeight="1">
      <c r="AF2499" s="6"/>
      <c r="AG2499" s="6"/>
    </row>
    <row r="2500" spans="32:33" ht="9.9499999999999993" hidden="1" customHeight="1">
      <c r="AF2500" s="6"/>
      <c r="AG2500" s="6"/>
    </row>
    <row r="2501" spans="32:33" ht="9.9499999999999993" hidden="1" customHeight="1">
      <c r="AF2501" s="6"/>
      <c r="AG2501" s="6"/>
    </row>
    <row r="2502" spans="32:33" ht="9.9499999999999993" hidden="1" customHeight="1">
      <c r="AF2502" s="6"/>
      <c r="AG2502" s="6"/>
    </row>
    <row r="2503" spans="32:33" ht="9.9499999999999993" hidden="1" customHeight="1">
      <c r="AF2503" s="6"/>
      <c r="AG2503" s="6"/>
    </row>
    <row r="2504" spans="32:33" ht="9.9499999999999993" hidden="1" customHeight="1">
      <c r="AF2504" s="6"/>
      <c r="AG2504" s="6"/>
    </row>
    <row r="2505" spans="32:33" ht="9.9499999999999993" hidden="1" customHeight="1">
      <c r="AF2505" s="6"/>
      <c r="AG2505" s="6"/>
    </row>
    <row r="2506" spans="32:33" ht="9.9499999999999993" hidden="1" customHeight="1">
      <c r="AF2506" s="6"/>
      <c r="AG2506" s="6"/>
    </row>
    <row r="2507" spans="32:33" ht="9.9499999999999993" hidden="1" customHeight="1">
      <c r="AF2507" s="6"/>
      <c r="AG2507" s="6"/>
    </row>
    <row r="2508" spans="32:33" ht="9.9499999999999993" hidden="1" customHeight="1">
      <c r="AF2508" s="6"/>
      <c r="AG2508" s="6"/>
    </row>
    <row r="2509" spans="32:33" ht="9.9499999999999993" hidden="1" customHeight="1">
      <c r="AF2509" s="6"/>
      <c r="AG2509" s="6"/>
    </row>
    <row r="2510" spans="32:33" ht="9.9499999999999993" hidden="1" customHeight="1">
      <c r="AF2510" s="6"/>
      <c r="AG2510" s="6"/>
    </row>
    <row r="2511" spans="32:33" ht="9.9499999999999993" hidden="1" customHeight="1">
      <c r="AF2511" s="6"/>
      <c r="AG2511" s="6"/>
    </row>
    <row r="2512" spans="32:33" ht="9.9499999999999993" hidden="1" customHeight="1">
      <c r="AF2512" s="6"/>
      <c r="AG2512" s="6"/>
    </row>
    <row r="2513" spans="32:33" ht="9.9499999999999993" hidden="1" customHeight="1">
      <c r="AF2513" s="6"/>
      <c r="AG2513" s="6"/>
    </row>
    <row r="2514" spans="32:33" ht="9.9499999999999993" hidden="1" customHeight="1">
      <c r="AF2514" s="6"/>
      <c r="AG2514" s="6"/>
    </row>
    <row r="2515" spans="32:33" ht="9.9499999999999993" hidden="1" customHeight="1">
      <c r="AF2515" s="6"/>
      <c r="AG2515" s="6"/>
    </row>
    <row r="2516" spans="32:33" ht="9.9499999999999993" hidden="1" customHeight="1">
      <c r="AF2516" s="6"/>
      <c r="AG2516" s="6"/>
    </row>
    <row r="2517" spans="32:33" ht="9.9499999999999993" hidden="1" customHeight="1">
      <c r="AF2517" s="6"/>
      <c r="AG2517" s="6"/>
    </row>
    <row r="2518" spans="32:33" ht="9.9499999999999993" hidden="1" customHeight="1">
      <c r="AF2518" s="6"/>
      <c r="AG2518" s="6"/>
    </row>
    <row r="2519" spans="32:33" ht="9.9499999999999993" hidden="1" customHeight="1">
      <c r="AF2519" s="6"/>
      <c r="AG2519" s="6"/>
    </row>
    <row r="2520" spans="32:33" ht="9.9499999999999993" hidden="1" customHeight="1">
      <c r="AF2520" s="6"/>
      <c r="AG2520" s="6"/>
    </row>
    <row r="2521" spans="32:33" ht="9.9499999999999993" hidden="1" customHeight="1">
      <c r="AF2521" s="6"/>
      <c r="AG2521" s="6"/>
    </row>
    <row r="2522" spans="32:33" ht="9.9499999999999993" hidden="1" customHeight="1">
      <c r="AF2522" s="6"/>
      <c r="AG2522" s="6"/>
    </row>
    <row r="2523" spans="32:33" ht="9.9499999999999993" hidden="1" customHeight="1">
      <c r="AF2523" s="6"/>
      <c r="AG2523" s="6"/>
    </row>
    <row r="2524" spans="32:33" ht="9.9499999999999993" hidden="1" customHeight="1">
      <c r="AF2524" s="6"/>
      <c r="AG2524" s="6"/>
    </row>
    <row r="2525" spans="32:33" ht="9.9499999999999993" hidden="1" customHeight="1">
      <c r="AF2525" s="6"/>
      <c r="AG2525" s="6"/>
    </row>
    <row r="2526" spans="32:33" ht="9.9499999999999993" hidden="1" customHeight="1">
      <c r="AF2526" s="6"/>
      <c r="AG2526" s="6"/>
    </row>
    <row r="2527" spans="32:33" ht="9.9499999999999993" hidden="1" customHeight="1">
      <c r="AF2527" s="6"/>
      <c r="AG2527" s="6"/>
    </row>
    <row r="2528" spans="32:33" ht="9.9499999999999993" hidden="1" customHeight="1">
      <c r="AF2528" s="6"/>
      <c r="AG2528" s="6"/>
    </row>
    <row r="2529" spans="32:33" ht="9.9499999999999993" hidden="1" customHeight="1">
      <c r="AF2529" s="6"/>
      <c r="AG2529" s="6"/>
    </row>
    <row r="2530" spans="32:33" ht="9.9499999999999993" hidden="1" customHeight="1">
      <c r="AF2530" s="6"/>
      <c r="AG2530" s="6"/>
    </row>
    <row r="2531" spans="32:33" ht="9.9499999999999993" hidden="1" customHeight="1">
      <c r="AF2531" s="6"/>
      <c r="AG2531" s="6"/>
    </row>
    <row r="2532" spans="32:33" ht="9.9499999999999993" hidden="1" customHeight="1">
      <c r="AF2532" s="6"/>
      <c r="AG2532" s="6"/>
    </row>
    <row r="2533" spans="32:33" ht="9.9499999999999993" hidden="1" customHeight="1">
      <c r="AF2533" s="6"/>
      <c r="AG2533" s="6"/>
    </row>
    <row r="2534" spans="32:33" ht="9.9499999999999993" hidden="1" customHeight="1">
      <c r="AF2534" s="6"/>
      <c r="AG2534" s="6"/>
    </row>
    <row r="2535" spans="32:33" ht="9.9499999999999993" hidden="1" customHeight="1">
      <c r="AF2535" s="6"/>
      <c r="AG2535" s="6"/>
    </row>
    <row r="2536" spans="32:33" ht="9.9499999999999993" hidden="1" customHeight="1">
      <c r="AF2536" s="6"/>
      <c r="AG2536" s="6"/>
    </row>
    <row r="2537" spans="32:33" ht="9.9499999999999993" hidden="1" customHeight="1">
      <c r="AF2537" s="6"/>
      <c r="AG2537" s="6"/>
    </row>
    <row r="2538" spans="32:33" ht="9.9499999999999993" hidden="1" customHeight="1">
      <c r="AF2538" s="6"/>
      <c r="AG2538" s="6"/>
    </row>
    <row r="2539" spans="32:33" ht="9.9499999999999993" hidden="1" customHeight="1">
      <c r="AF2539" s="6"/>
      <c r="AG2539" s="6"/>
    </row>
    <row r="2540" spans="32:33" ht="9.9499999999999993" hidden="1" customHeight="1">
      <c r="AF2540" s="6"/>
      <c r="AG2540" s="6"/>
    </row>
    <row r="2541" spans="32:33" ht="9.9499999999999993" hidden="1" customHeight="1">
      <c r="AF2541" s="6"/>
      <c r="AG2541" s="6"/>
    </row>
    <row r="2542" spans="32:33" ht="9.9499999999999993" hidden="1" customHeight="1">
      <c r="AF2542" s="6"/>
      <c r="AG2542" s="6"/>
    </row>
    <row r="2543" spans="32:33" ht="9.9499999999999993" hidden="1" customHeight="1">
      <c r="AF2543" s="6"/>
      <c r="AG2543" s="6"/>
    </row>
    <row r="2544" spans="32:33" ht="9.9499999999999993" hidden="1" customHeight="1">
      <c r="AF2544" s="6"/>
      <c r="AG2544" s="6"/>
    </row>
    <row r="2545" spans="32:33" ht="9.9499999999999993" hidden="1" customHeight="1">
      <c r="AF2545" s="6"/>
      <c r="AG2545" s="6"/>
    </row>
    <row r="2546" spans="32:33" ht="9.9499999999999993" hidden="1" customHeight="1">
      <c r="AF2546" s="6"/>
      <c r="AG2546" s="6"/>
    </row>
    <row r="2547" spans="32:33" ht="9.9499999999999993" hidden="1" customHeight="1">
      <c r="AF2547" s="6"/>
      <c r="AG2547" s="6"/>
    </row>
    <row r="2548" spans="32:33" ht="9.9499999999999993" hidden="1" customHeight="1">
      <c r="AF2548" s="6"/>
      <c r="AG2548" s="6"/>
    </row>
    <row r="2549" spans="32:33" ht="9.9499999999999993" hidden="1" customHeight="1">
      <c r="AF2549" s="6"/>
      <c r="AG2549" s="6"/>
    </row>
    <row r="2550" spans="32:33" ht="9.9499999999999993" hidden="1" customHeight="1">
      <c r="AF2550" s="6"/>
      <c r="AG2550" s="6"/>
    </row>
    <row r="2551" spans="32:33" ht="9.9499999999999993" hidden="1" customHeight="1">
      <c r="AF2551" s="6"/>
      <c r="AG2551" s="6"/>
    </row>
    <row r="2552" spans="32:33" ht="9.9499999999999993" hidden="1" customHeight="1">
      <c r="AF2552" s="6"/>
      <c r="AG2552" s="6"/>
    </row>
    <row r="2553" spans="32:33" ht="9.9499999999999993" hidden="1" customHeight="1">
      <c r="AF2553" s="6"/>
      <c r="AG2553" s="6"/>
    </row>
    <row r="2554" spans="32:33" ht="9.9499999999999993" hidden="1" customHeight="1">
      <c r="AF2554" s="6"/>
      <c r="AG2554" s="6"/>
    </row>
    <row r="2555" spans="32:33" ht="9.9499999999999993" hidden="1" customHeight="1">
      <c r="AF2555" s="6"/>
      <c r="AG2555" s="6"/>
    </row>
    <row r="2556" spans="32:33" ht="9.9499999999999993" hidden="1" customHeight="1">
      <c r="AF2556" s="6"/>
      <c r="AG2556" s="6"/>
    </row>
    <row r="2557" spans="32:33" ht="9.9499999999999993" hidden="1" customHeight="1">
      <c r="AF2557" s="6"/>
      <c r="AG2557" s="6"/>
    </row>
    <row r="2558" spans="32:33" ht="9.9499999999999993" hidden="1" customHeight="1">
      <c r="AF2558" s="6"/>
      <c r="AG2558" s="6"/>
    </row>
    <row r="2559" spans="32:33" ht="9.9499999999999993" hidden="1" customHeight="1">
      <c r="AF2559" s="6"/>
      <c r="AG2559" s="6"/>
    </row>
    <row r="2560" spans="32:33" ht="9.9499999999999993" hidden="1" customHeight="1">
      <c r="AF2560" s="6"/>
      <c r="AG2560" s="6"/>
    </row>
    <row r="2561" spans="32:33" ht="9.9499999999999993" hidden="1" customHeight="1">
      <c r="AF2561" s="6"/>
      <c r="AG2561" s="6"/>
    </row>
    <row r="2562" spans="32:33" ht="9.9499999999999993" hidden="1" customHeight="1">
      <c r="AF2562" s="6"/>
      <c r="AG2562" s="6"/>
    </row>
    <row r="2563" spans="32:33" ht="9.9499999999999993" hidden="1" customHeight="1">
      <c r="AF2563" s="6"/>
      <c r="AG2563" s="6"/>
    </row>
    <row r="2564" spans="32:33" ht="9.9499999999999993" hidden="1" customHeight="1">
      <c r="AF2564" s="6"/>
      <c r="AG2564" s="6"/>
    </row>
    <row r="2565" spans="32:33" ht="9.9499999999999993" hidden="1" customHeight="1">
      <c r="AF2565" s="6"/>
      <c r="AG2565" s="6"/>
    </row>
    <row r="2566" spans="32:33" ht="9.9499999999999993" hidden="1" customHeight="1">
      <c r="AF2566" s="6"/>
      <c r="AG2566" s="6"/>
    </row>
    <row r="2567" spans="32:33" ht="9.9499999999999993" hidden="1" customHeight="1">
      <c r="AF2567" s="6"/>
      <c r="AG2567" s="6"/>
    </row>
    <row r="2568" spans="32:33" ht="9.9499999999999993" hidden="1" customHeight="1">
      <c r="AF2568" s="6"/>
      <c r="AG2568" s="6"/>
    </row>
    <row r="2569" spans="32:33" ht="9.9499999999999993" hidden="1" customHeight="1">
      <c r="AF2569" s="6"/>
      <c r="AG2569" s="6"/>
    </row>
    <row r="2570" spans="32:33" ht="9.9499999999999993" hidden="1" customHeight="1">
      <c r="AF2570" s="6"/>
      <c r="AG2570" s="6"/>
    </row>
    <row r="2571" spans="32:33" ht="9.9499999999999993" hidden="1" customHeight="1">
      <c r="AF2571" s="6"/>
      <c r="AG2571" s="6"/>
    </row>
    <row r="2572" spans="32:33" ht="9.9499999999999993" hidden="1" customHeight="1">
      <c r="AF2572" s="6"/>
      <c r="AG2572" s="6"/>
    </row>
    <row r="2573" spans="32:33" ht="9.9499999999999993" hidden="1" customHeight="1">
      <c r="AF2573" s="6"/>
      <c r="AG2573" s="6"/>
    </row>
    <row r="2574" spans="32:33" ht="9.9499999999999993" hidden="1" customHeight="1">
      <c r="AF2574" s="6"/>
      <c r="AG2574" s="6"/>
    </row>
    <row r="2575" spans="32:33" ht="9.9499999999999993" hidden="1" customHeight="1">
      <c r="AF2575" s="6"/>
      <c r="AG2575" s="6"/>
    </row>
    <row r="2576" spans="32:33" ht="9.9499999999999993" hidden="1" customHeight="1">
      <c r="AF2576" s="6"/>
      <c r="AG2576" s="6"/>
    </row>
    <row r="2577" spans="32:33" ht="9.9499999999999993" hidden="1" customHeight="1">
      <c r="AF2577" s="6"/>
      <c r="AG2577" s="6"/>
    </row>
    <row r="2578" spans="32:33" ht="9.9499999999999993" hidden="1" customHeight="1">
      <c r="AF2578" s="6"/>
      <c r="AG2578" s="6"/>
    </row>
    <row r="2579" spans="32:33" ht="9.9499999999999993" hidden="1" customHeight="1">
      <c r="AF2579" s="6"/>
      <c r="AG2579" s="6"/>
    </row>
    <row r="2580" spans="32:33" ht="9.9499999999999993" hidden="1" customHeight="1">
      <c r="AF2580" s="6"/>
      <c r="AG2580" s="6"/>
    </row>
    <row r="2581" spans="32:33" ht="9.9499999999999993" hidden="1" customHeight="1">
      <c r="AF2581" s="6"/>
      <c r="AG2581" s="6"/>
    </row>
    <row r="2582" spans="32:33" ht="9.9499999999999993" hidden="1" customHeight="1">
      <c r="AF2582" s="6"/>
      <c r="AG2582" s="6"/>
    </row>
    <row r="2583" spans="32:33" ht="9.9499999999999993" hidden="1" customHeight="1">
      <c r="AF2583" s="6"/>
      <c r="AG2583" s="6"/>
    </row>
    <row r="2584" spans="32:33" ht="9.9499999999999993" hidden="1" customHeight="1">
      <c r="AF2584" s="6"/>
      <c r="AG2584" s="6"/>
    </row>
    <row r="2585" spans="32:33" ht="9.9499999999999993" hidden="1" customHeight="1">
      <c r="AF2585" s="6"/>
      <c r="AG2585" s="6"/>
    </row>
    <row r="2586" spans="32:33" ht="9.9499999999999993" hidden="1" customHeight="1">
      <c r="AF2586" s="6"/>
      <c r="AG2586" s="6"/>
    </row>
    <row r="2587" spans="32:33" ht="9.9499999999999993" hidden="1" customHeight="1">
      <c r="AF2587" s="6"/>
      <c r="AG2587" s="6"/>
    </row>
    <row r="2588" spans="32:33" ht="9.9499999999999993" hidden="1" customHeight="1">
      <c r="AF2588" s="6"/>
      <c r="AG2588" s="6"/>
    </row>
    <row r="2589" spans="32:33" ht="9.9499999999999993" hidden="1" customHeight="1">
      <c r="AF2589" s="6"/>
      <c r="AG2589" s="6"/>
    </row>
    <row r="2590" spans="32:33" ht="9.9499999999999993" hidden="1" customHeight="1">
      <c r="AF2590" s="6"/>
      <c r="AG2590" s="6"/>
    </row>
    <row r="2591" spans="32:33" ht="9.9499999999999993" hidden="1" customHeight="1">
      <c r="AF2591" s="6"/>
      <c r="AG2591" s="6"/>
    </row>
    <row r="2592" spans="32:33" ht="9.9499999999999993" hidden="1" customHeight="1">
      <c r="AF2592" s="6"/>
      <c r="AG2592" s="6"/>
    </row>
    <row r="2593" spans="32:33" ht="9.9499999999999993" hidden="1" customHeight="1">
      <c r="AF2593" s="6"/>
      <c r="AG2593" s="6"/>
    </row>
    <row r="2594" spans="32:33" ht="9.9499999999999993" hidden="1" customHeight="1">
      <c r="AF2594" s="6"/>
      <c r="AG2594" s="6"/>
    </row>
    <row r="2595" spans="32:33" ht="9.9499999999999993" hidden="1" customHeight="1">
      <c r="AF2595" s="6"/>
      <c r="AG2595" s="6"/>
    </row>
    <row r="2596" spans="32:33" ht="9.9499999999999993" hidden="1" customHeight="1">
      <c r="AF2596" s="6"/>
      <c r="AG2596" s="6"/>
    </row>
    <row r="2597" spans="32:33" ht="9.9499999999999993" hidden="1" customHeight="1">
      <c r="AF2597" s="6"/>
      <c r="AG2597" s="6"/>
    </row>
    <row r="2598" spans="32:33" ht="9.9499999999999993" hidden="1" customHeight="1">
      <c r="AF2598" s="6"/>
      <c r="AG2598" s="6"/>
    </row>
    <row r="2599" spans="32:33" ht="9.9499999999999993" hidden="1" customHeight="1">
      <c r="AF2599" s="6"/>
      <c r="AG2599" s="6"/>
    </row>
    <row r="2600" spans="32:33" ht="9.9499999999999993" hidden="1" customHeight="1">
      <c r="AF2600" s="6"/>
      <c r="AG2600" s="6"/>
    </row>
    <row r="2601" spans="32:33" ht="9.9499999999999993" hidden="1" customHeight="1">
      <c r="AF2601" s="6"/>
      <c r="AG2601" s="6"/>
    </row>
    <row r="2602" spans="32:33" ht="9.9499999999999993" hidden="1" customHeight="1">
      <c r="AF2602" s="6"/>
      <c r="AG2602" s="6"/>
    </row>
    <row r="2603" spans="32:33" ht="9.9499999999999993" hidden="1" customHeight="1">
      <c r="AF2603" s="6"/>
      <c r="AG2603" s="6"/>
    </row>
    <row r="2604" spans="32:33" ht="9.9499999999999993" hidden="1" customHeight="1">
      <c r="AF2604" s="6"/>
      <c r="AG2604" s="6"/>
    </row>
    <row r="2605" spans="32:33" ht="9.9499999999999993" hidden="1" customHeight="1">
      <c r="AF2605" s="6"/>
      <c r="AG2605" s="6"/>
    </row>
    <row r="2606" spans="32:33" ht="9.9499999999999993" hidden="1" customHeight="1">
      <c r="AF2606" s="6"/>
      <c r="AG2606" s="6"/>
    </row>
    <row r="2607" spans="32:33" ht="9.9499999999999993" hidden="1" customHeight="1">
      <c r="AF2607" s="6"/>
      <c r="AG2607" s="6"/>
    </row>
    <row r="2608" spans="32:33" ht="9.9499999999999993" hidden="1" customHeight="1">
      <c r="AF2608" s="6"/>
      <c r="AG2608" s="6"/>
    </row>
    <row r="2609" spans="32:33" ht="9.9499999999999993" hidden="1" customHeight="1">
      <c r="AF2609" s="6"/>
      <c r="AG2609" s="6"/>
    </row>
    <row r="2610" spans="32:33" ht="9.9499999999999993" hidden="1" customHeight="1">
      <c r="AF2610" s="6"/>
      <c r="AG2610" s="6"/>
    </row>
    <row r="2611" spans="32:33" ht="9.9499999999999993" hidden="1" customHeight="1">
      <c r="AF2611" s="6"/>
      <c r="AG2611" s="6"/>
    </row>
    <row r="2612" spans="32:33" ht="9.9499999999999993" hidden="1" customHeight="1">
      <c r="AF2612" s="6"/>
      <c r="AG2612" s="6"/>
    </row>
    <row r="2613" spans="32:33" ht="9.9499999999999993" hidden="1" customHeight="1">
      <c r="AF2613" s="6"/>
      <c r="AG2613" s="6"/>
    </row>
    <row r="2614" spans="32:33" ht="9.9499999999999993" hidden="1" customHeight="1">
      <c r="AF2614" s="6"/>
      <c r="AG2614" s="6"/>
    </row>
    <row r="2615" spans="32:33" ht="9.9499999999999993" hidden="1" customHeight="1">
      <c r="AF2615" s="6"/>
      <c r="AG2615" s="6"/>
    </row>
    <row r="2616" spans="32:33" ht="9.9499999999999993" hidden="1" customHeight="1">
      <c r="AF2616" s="6"/>
      <c r="AG2616" s="6"/>
    </row>
    <row r="2617" spans="32:33" ht="9.9499999999999993" hidden="1" customHeight="1">
      <c r="AF2617" s="6"/>
      <c r="AG2617" s="6"/>
    </row>
    <row r="2618" spans="32:33" ht="9.9499999999999993" hidden="1" customHeight="1">
      <c r="AF2618" s="6"/>
      <c r="AG2618" s="6"/>
    </row>
    <row r="2619" spans="32:33" ht="9.9499999999999993" hidden="1" customHeight="1">
      <c r="AF2619" s="6"/>
      <c r="AG2619" s="6"/>
    </row>
    <row r="2620" spans="32:33" ht="9.9499999999999993" hidden="1" customHeight="1">
      <c r="AF2620" s="6"/>
      <c r="AG2620" s="6"/>
    </row>
    <row r="2621" spans="32:33" ht="9.9499999999999993" hidden="1" customHeight="1">
      <c r="AF2621" s="6"/>
      <c r="AG2621" s="6"/>
    </row>
    <row r="2622" spans="32:33" ht="9.9499999999999993" hidden="1" customHeight="1">
      <c r="AF2622" s="6"/>
      <c r="AG2622" s="6"/>
    </row>
    <row r="2623" spans="32:33" ht="9.9499999999999993" hidden="1" customHeight="1">
      <c r="AF2623" s="6"/>
      <c r="AG2623" s="6"/>
    </row>
    <row r="2624" spans="32:33" ht="9.9499999999999993" hidden="1" customHeight="1">
      <c r="AF2624" s="6"/>
      <c r="AG2624" s="6"/>
    </row>
    <row r="2625" spans="32:33" ht="9.9499999999999993" hidden="1" customHeight="1">
      <c r="AF2625" s="6"/>
      <c r="AG2625" s="6"/>
    </row>
    <row r="2626" spans="32:33" ht="9.9499999999999993" hidden="1" customHeight="1">
      <c r="AF2626" s="6"/>
      <c r="AG2626" s="6"/>
    </row>
    <row r="2627" spans="32:33" ht="9.9499999999999993" hidden="1" customHeight="1">
      <c r="AF2627" s="6"/>
      <c r="AG2627" s="6"/>
    </row>
    <row r="2628" spans="32:33" ht="9.9499999999999993" hidden="1" customHeight="1">
      <c r="AF2628" s="6"/>
      <c r="AG2628" s="6"/>
    </row>
    <row r="2629" spans="32:33" ht="9.9499999999999993" hidden="1" customHeight="1">
      <c r="AF2629" s="6"/>
      <c r="AG2629" s="6"/>
    </row>
    <row r="2630" spans="32:33" ht="9.9499999999999993" hidden="1" customHeight="1">
      <c r="AF2630" s="6"/>
      <c r="AG2630" s="6"/>
    </row>
    <row r="2631" spans="32:33" ht="9.9499999999999993" hidden="1" customHeight="1">
      <c r="AF2631" s="6"/>
      <c r="AG2631" s="6"/>
    </row>
    <row r="2632" spans="32:33" ht="9.9499999999999993" hidden="1" customHeight="1">
      <c r="AF2632" s="6"/>
      <c r="AG2632" s="6"/>
    </row>
    <row r="2633" spans="32:33" ht="9.9499999999999993" hidden="1" customHeight="1">
      <c r="AF2633" s="6"/>
      <c r="AG2633" s="6"/>
    </row>
    <row r="2634" spans="32:33" ht="9.9499999999999993" hidden="1" customHeight="1">
      <c r="AF2634" s="6"/>
      <c r="AG2634" s="6"/>
    </row>
    <row r="2635" spans="32:33" ht="9.9499999999999993" hidden="1" customHeight="1">
      <c r="AF2635" s="6"/>
      <c r="AG2635" s="6"/>
    </row>
    <row r="2636" spans="32:33" ht="9.9499999999999993" hidden="1" customHeight="1">
      <c r="AF2636" s="6"/>
      <c r="AG2636" s="6"/>
    </row>
    <row r="2637" spans="32:33" ht="9.9499999999999993" hidden="1" customHeight="1">
      <c r="AF2637" s="6"/>
      <c r="AG2637" s="6"/>
    </row>
    <row r="2638" spans="32:33" ht="9.9499999999999993" hidden="1" customHeight="1">
      <c r="AF2638" s="6"/>
      <c r="AG2638" s="6"/>
    </row>
    <row r="2639" spans="32:33" ht="9.9499999999999993" hidden="1" customHeight="1">
      <c r="AF2639" s="6"/>
      <c r="AG2639" s="6"/>
    </row>
    <row r="2640" spans="32:33" ht="9.9499999999999993" hidden="1" customHeight="1">
      <c r="AF2640" s="6"/>
      <c r="AG2640" s="6"/>
    </row>
    <row r="2641" spans="32:33" ht="9.9499999999999993" hidden="1" customHeight="1">
      <c r="AF2641" s="6"/>
      <c r="AG2641" s="6"/>
    </row>
    <row r="2642" spans="32:33" ht="9.9499999999999993" hidden="1" customHeight="1">
      <c r="AF2642" s="6"/>
      <c r="AG2642" s="6"/>
    </row>
    <row r="2643" spans="32:33" ht="9.9499999999999993" hidden="1" customHeight="1">
      <c r="AF2643" s="6"/>
      <c r="AG2643" s="6"/>
    </row>
    <row r="2644" spans="32:33" ht="9.9499999999999993" hidden="1" customHeight="1">
      <c r="AF2644" s="6"/>
      <c r="AG2644" s="6"/>
    </row>
    <row r="2645" spans="32:33" ht="9.9499999999999993" hidden="1" customHeight="1">
      <c r="AF2645" s="6"/>
      <c r="AG2645" s="6"/>
    </row>
    <row r="2646" spans="32:33" ht="9.9499999999999993" hidden="1" customHeight="1">
      <c r="AF2646" s="6"/>
      <c r="AG2646" s="6"/>
    </row>
    <row r="2647" spans="32:33" ht="9.9499999999999993" hidden="1" customHeight="1">
      <c r="AF2647" s="6"/>
      <c r="AG2647" s="6"/>
    </row>
    <row r="2648" spans="32:33" ht="9.9499999999999993" hidden="1" customHeight="1">
      <c r="AF2648" s="6"/>
      <c r="AG2648" s="6"/>
    </row>
    <row r="2649" spans="32:33" ht="9.9499999999999993" hidden="1" customHeight="1">
      <c r="AF2649" s="6"/>
      <c r="AG2649" s="6"/>
    </row>
    <row r="2650" spans="32:33" ht="9.9499999999999993" hidden="1" customHeight="1">
      <c r="AF2650" s="6"/>
      <c r="AG2650" s="6"/>
    </row>
    <row r="2651" spans="32:33" ht="9.9499999999999993" hidden="1" customHeight="1">
      <c r="AF2651" s="6"/>
      <c r="AG2651" s="6"/>
    </row>
    <row r="2652" spans="32:33" ht="9.9499999999999993" hidden="1" customHeight="1">
      <c r="AF2652" s="6"/>
      <c r="AG2652" s="6"/>
    </row>
    <row r="2653" spans="32:33" ht="9.9499999999999993" hidden="1" customHeight="1">
      <c r="AF2653" s="6"/>
      <c r="AG2653" s="6"/>
    </row>
    <row r="2654" spans="32:33" ht="9.9499999999999993" hidden="1" customHeight="1">
      <c r="AF2654" s="6"/>
      <c r="AG2654" s="6"/>
    </row>
    <row r="2655" spans="32:33" ht="9.9499999999999993" hidden="1" customHeight="1">
      <c r="AF2655" s="6"/>
      <c r="AG2655" s="6"/>
    </row>
    <row r="2656" spans="32:33" ht="9.9499999999999993" hidden="1" customHeight="1">
      <c r="AF2656" s="6"/>
      <c r="AG2656" s="6"/>
    </row>
    <row r="2657" spans="32:33" ht="9.9499999999999993" hidden="1" customHeight="1">
      <c r="AF2657" s="6"/>
      <c r="AG2657" s="6"/>
    </row>
    <row r="2658" spans="32:33" ht="9.9499999999999993" hidden="1" customHeight="1">
      <c r="AF2658" s="6"/>
      <c r="AG2658" s="6"/>
    </row>
    <row r="2659" spans="32:33" ht="9.9499999999999993" hidden="1" customHeight="1">
      <c r="AF2659" s="6"/>
      <c r="AG2659" s="6"/>
    </row>
    <row r="2660" spans="32:33" ht="9.9499999999999993" hidden="1" customHeight="1">
      <c r="AF2660" s="6"/>
      <c r="AG2660" s="6"/>
    </row>
    <row r="2661" spans="32:33" ht="9.9499999999999993" hidden="1" customHeight="1">
      <c r="AF2661" s="6"/>
      <c r="AG2661" s="6"/>
    </row>
    <row r="2662" spans="32:33" ht="9.9499999999999993" hidden="1" customHeight="1">
      <c r="AF2662" s="6"/>
      <c r="AG2662" s="6"/>
    </row>
    <row r="2663" spans="32:33" ht="9.9499999999999993" hidden="1" customHeight="1">
      <c r="AF2663" s="6"/>
      <c r="AG2663" s="6"/>
    </row>
    <row r="2664" spans="32:33" ht="9.9499999999999993" hidden="1" customHeight="1">
      <c r="AF2664" s="6"/>
      <c r="AG2664" s="6"/>
    </row>
    <row r="2665" spans="32:33" ht="9.9499999999999993" hidden="1" customHeight="1">
      <c r="AF2665" s="6"/>
      <c r="AG2665" s="6"/>
    </row>
    <row r="2666" spans="32:33" ht="9.9499999999999993" hidden="1" customHeight="1">
      <c r="AF2666" s="6"/>
      <c r="AG2666" s="6"/>
    </row>
    <row r="2667" spans="32:33" ht="9.9499999999999993" hidden="1" customHeight="1">
      <c r="AF2667" s="6"/>
      <c r="AG2667" s="6"/>
    </row>
    <row r="2668" spans="32:33" ht="9.9499999999999993" hidden="1" customHeight="1">
      <c r="AF2668" s="6"/>
      <c r="AG2668" s="6"/>
    </row>
    <row r="2669" spans="32:33" ht="9.9499999999999993" hidden="1" customHeight="1">
      <c r="AF2669" s="6"/>
      <c r="AG2669" s="6"/>
    </row>
    <row r="2670" spans="32:33" ht="9.9499999999999993" hidden="1" customHeight="1">
      <c r="AF2670" s="6"/>
      <c r="AG2670" s="6"/>
    </row>
    <row r="2671" spans="32:33" ht="9.9499999999999993" hidden="1" customHeight="1">
      <c r="AF2671" s="6"/>
      <c r="AG2671" s="6"/>
    </row>
    <row r="2672" spans="32:33" ht="9.9499999999999993" hidden="1" customHeight="1">
      <c r="AF2672" s="6"/>
      <c r="AG2672" s="6"/>
    </row>
    <row r="2673" spans="32:33" ht="9.9499999999999993" hidden="1" customHeight="1">
      <c r="AF2673" s="6"/>
      <c r="AG2673" s="6"/>
    </row>
    <row r="2674" spans="32:33" ht="9.9499999999999993" hidden="1" customHeight="1">
      <c r="AF2674" s="6"/>
      <c r="AG2674" s="6"/>
    </row>
    <row r="2675" spans="32:33" ht="9.9499999999999993" hidden="1" customHeight="1">
      <c r="AF2675" s="6"/>
      <c r="AG2675" s="6"/>
    </row>
    <row r="2676" spans="32:33" ht="9.9499999999999993" hidden="1" customHeight="1">
      <c r="AF2676" s="6"/>
      <c r="AG2676" s="6"/>
    </row>
    <row r="2677" spans="32:33" ht="9.9499999999999993" hidden="1" customHeight="1">
      <c r="AF2677" s="6"/>
      <c r="AG2677" s="6"/>
    </row>
    <row r="2678" spans="32:33" ht="9.9499999999999993" hidden="1" customHeight="1">
      <c r="AF2678" s="6"/>
      <c r="AG2678" s="6"/>
    </row>
    <row r="2679" spans="32:33" ht="9.9499999999999993" hidden="1" customHeight="1">
      <c r="AF2679" s="6"/>
      <c r="AG2679" s="6"/>
    </row>
    <row r="2680" spans="32:33" ht="9.9499999999999993" hidden="1" customHeight="1">
      <c r="AF2680" s="6"/>
      <c r="AG2680" s="6"/>
    </row>
    <row r="2681" spans="32:33" ht="9.9499999999999993" hidden="1" customHeight="1">
      <c r="AF2681" s="6"/>
      <c r="AG2681" s="6"/>
    </row>
    <row r="2682" spans="32:33" ht="9.9499999999999993" hidden="1" customHeight="1">
      <c r="AF2682" s="6"/>
      <c r="AG2682" s="6"/>
    </row>
    <row r="2683" spans="32:33" ht="9.9499999999999993" hidden="1" customHeight="1">
      <c r="AF2683" s="6"/>
      <c r="AG2683" s="6"/>
    </row>
    <row r="2684" spans="32:33" ht="9.9499999999999993" hidden="1" customHeight="1">
      <c r="AF2684" s="6"/>
      <c r="AG2684" s="6"/>
    </row>
    <row r="2685" spans="32:33" ht="9.9499999999999993" hidden="1" customHeight="1">
      <c r="AF2685" s="6"/>
      <c r="AG2685" s="6"/>
    </row>
    <row r="2686" spans="32:33" ht="9.9499999999999993" hidden="1" customHeight="1">
      <c r="AF2686" s="6"/>
      <c r="AG2686" s="6"/>
    </row>
    <row r="2687" spans="32:33" ht="9.9499999999999993" hidden="1" customHeight="1">
      <c r="AF2687" s="6"/>
      <c r="AG2687" s="6"/>
    </row>
    <row r="2688" spans="32:33" ht="9.9499999999999993" hidden="1" customHeight="1">
      <c r="AF2688" s="6"/>
      <c r="AG2688" s="6"/>
    </row>
    <row r="2689" spans="32:33" ht="9.9499999999999993" hidden="1" customHeight="1">
      <c r="AF2689" s="6"/>
      <c r="AG2689" s="6"/>
    </row>
    <row r="2690" spans="32:33" ht="9.9499999999999993" hidden="1" customHeight="1">
      <c r="AF2690" s="6"/>
      <c r="AG2690" s="6"/>
    </row>
    <row r="2691" spans="32:33" ht="9.9499999999999993" hidden="1" customHeight="1">
      <c r="AF2691" s="6"/>
      <c r="AG2691" s="6"/>
    </row>
    <row r="2692" spans="32:33" ht="9.9499999999999993" hidden="1" customHeight="1">
      <c r="AF2692" s="6"/>
      <c r="AG2692" s="6"/>
    </row>
    <row r="2693" spans="32:33" ht="9.9499999999999993" hidden="1" customHeight="1">
      <c r="AF2693" s="6"/>
      <c r="AG2693" s="6"/>
    </row>
    <row r="2694" spans="32:33" ht="9.9499999999999993" hidden="1" customHeight="1">
      <c r="AF2694" s="6"/>
      <c r="AG2694" s="6"/>
    </row>
    <row r="2695" spans="32:33" ht="9.9499999999999993" hidden="1" customHeight="1">
      <c r="AF2695" s="6"/>
      <c r="AG2695" s="6"/>
    </row>
    <row r="2696" spans="32:33" ht="9.9499999999999993" hidden="1" customHeight="1">
      <c r="AF2696" s="6"/>
      <c r="AG2696" s="6"/>
    </row>
    <row r="2697" spans="32:33" ht="9.9499999999999993" hidden="1" customHeight="1">
      <c r="AF2697" s="6"/>
      <c r="AG2697" s="6"/>
    </row>
    <row r="2698" spans="32:33" ht="9.9499999999999993" hidden="1" customHeight="1">
      <c r="AF2698" s="6"/>
      <c r="AG2698" s="6"/>
    </row>
    <row r="2699" spans="32:33" ht="9.9499999999999993" hidden="1" customHeight="1">
      <c r="AF2699" s="6"/>
      <c r="AG2699" s="6"/>
    </row>
    <row r="2700" spans="32:33" ht="9.9499999999999993" hidden="1" customHeight="1">
      <c r="AF2700" s="6"/>
      <c r="AG2700" s="6"/>
    </row>
    <row r="2701" spans="32:33" ht="9.9499999999999993" hidden="1" customHeight="1">
      <c r="AF2701" s="6"/>
      <c r="AG2701" s="6"/>
    </row>
    <row r="2702" spans="32:33" ht="9.9499999999999993" hidden="1" customHeight="1">
      <c r="AF2702" s="6"/>
      <c r="AG2702" s="6"/>
    </row>
    <row r="2703" spans="32:33" ht="9.9499999999999993" hidden="1" customHeight="1">
      <c r="AF2703" s="6"/>
      <c r="AG2703" s="6"/>
    </row>
    <row r="2704" spans="32:33" ht="9.9499999999999993" hidden="1" customHeight="1">
      <c r="AF2704" s="6"/>
      <c r="AG2704" s="6"/>
    </row>
    <row r="2705" spans="32:33" ht="9.9499999999999993" hidden="1" customHeight="1">
      <c r="AF2705" s="6"/>
      <c r="AG2705" s="6"/>
    </row>
    <row r="2706" spans="32:33" ht="9.9499999999999993" hidden="1" customHeight="1">
      <c r="AF2706" s="6"/>
      <c r="AG2706" s="6"/>
    </row>
    <row r="2707" spans="32:33" ht="9.9499999999999993" hidden="1" customHeight="1">
      <c r="AF2707" s="6"/>
      <c r="AG2707" s="6"/>
    </row>
    <row r="2708" spans="32:33" ht="9.9499999999999993" hidden="1" customHeight="1">
      <c r="AF2708" s="6"/>
      <c r="AG2708" s="6"/>
    </row>
    <row r="2709" spans="32:33" ht="9.9499999999999993" hidden="1" customHeight="1">
      <c r="AF2709" s="6"/>
      <c r="AG2709" s="6"/>
    </row>
    <row r="2710" spans="32:33" ht="9.9499999999999993" hidden="1" customHeight="1">
      <c r="AF2710" s="6"/>
      <c r="AG2710" s="6"/>
    </row>
    <row r="2711" spans="32:33" ht="9.9499999999999993" hidden="1" customHeight="1">
      <c r="AF2711" s="6"/>
      <c r="AG2711" s="6"/>
    </row>
    <row r="2712" spans="32:33" ht="9.9499999999999993" hidden="1" customHeight="1">
      <c r="AF2712" s="6"/>
      <c r="AG2712" s="6"/>
    </row>
    <row r="2713" spans="32:33" ht="9.9499999999999993" hidden="1" customHeight="1">
      <c r="AF2713" s="6"/>
      <c r="AG2713" s="6"/>
    </row>
    <row r="2714" spans="32:33" ht="9.9499999999999993" hidden="1" customHeight="1">
      <c r="AF2714" s="6"/>
      <c r="AG2714" s="6"/>
    </row>
    <row r="2715" spans="32:33" ht="9.9499999999999993" hidden="1" customHeight="1">
      <c r="AF2715" s="6"/>
      <c r="AG2715" s="6"/>
    </row>
    <row r="2716" spans="32:33" ht="9.9499999999999993" hidden="1" customHeight="1">
      <c r="AF2716" s="6"/>
      <c r="AG2716" s="6"/>
    </row>
    <row r="2717" spans="32:33" ht="9.9499999999999993" hidden="1" customHeight="1">
      <c r="AF2717" s="6"/>
      <c r="AG2717" s="6"/>
    </row>
    <row r="2718" spans="32:33" ht="9.9499999999999993" hidden="1" customHeight="1">
      <c r="AF2718" s="6"/>
      <c r="AG2718" s="6"/>
    </row>
    <row r="2719" spans="32:33" ht="9.9499999999999993" hidden="1" customHeight="1">
      <c r="AF2719" s="6"/>
      <c r="AG2719" s="6"/>
    </row>
    <row r="2720" spans="32:33" ht="9.9499999999999993" hidden="1" customHeight="1">
      <c r="AF2720" s="6"/>
      <c r="AG2720" s="6"/>
    </row>
    <row r="2721" spans="32:33" ht="9.9499999999999993" hidden="1" customHeight="1">
      <c r="AF2721" s="6"/>
      <c r="AG2721" s="6"/>
    </row>
    <row r="2722" spans="32:33" ht="9.9499999999999993" hidden="1" customHeight="1">
      <c r="AF2722" s="6"/>
      <c r="AG2722" s="6"/>
    </row>
    <row r="2723" spans="32:33" ht="9.9499999999999993" hidden="1" customHeight="1">
      <c r="AF2723" s="6"/>
      <c r="AG2723" s="6"/>
    </row>
    <row r="2724" spans="32:33" ht="9.9499999999999993" hidden="1" customHeight="1">
      <c r="AF2724" s="6"/>
      <c r="AG2724" s="6"/>
    </row>
    <row r="2725" spans="32:33" ht="9.9499999999999993" hidden="1" customHeight="1">
      <c r="AF2725" s="6"/>
      <c r="AG2725" s="6"/>
    </row>
    <row r="2726" spans="32:33" ht="9.9499999999999993" hidden="1" customHeight="1">
      <c r="AF2726" s="6"/>
      <c r="AG2726" s="6"/>
    </row>
    <row r="2727" spans="32:33" ht="9.9499999999999993" hidden="1" customHeight="1">
      <c r="AF2727" s="6"/>
      <c r="AG2727" s="6"/>
    </row>
    <row r="2728" spans="32:33" ht="9.9499999999999993" hidden="1" customHeight="1">
      <c r="AF2728" s="6"/>
      <c r="AG2728" s="6"/>
    </row>
    <row r="2729" spans="32:33" ht="9.9499999999999993" hidden="1" customHeight="1">
      <c r="AF2729" s="6"/>
      <c r="AG2729" s="6"/>
    </row>
    <row r="2730" spans="32:33" ht="9.9499999999999993" hidden="1" customHeight="1">
      <c r="AF2730" s="6"/>
      <c r="AG2730" s="6"/>
    </row>
    <row r="2731" spans="32:33" ht="9.9499999999999993" hidden="1" customHeight="1">
      <c r="AF2731" s="6"/>
      <c r="AG2731" s="6"/>
    </row>
    <row r="2732" spans="32:33" ht="9.9499999999999993" hidden="1" customHeight="1">
      <c r="AF2732" s="6"/>
      <c r="AG2732" s="6"/>
    </row>
    <row r="2733" spans="32:33" ht="9.9499999999999993" hidden="1" customHeight="1">
      <c r="AF2733" s="6"/>
      <c r="AG2733" s="6"/>
    </row>
    <row r="2734" spans="32:33" ht="9.9499999999999993" hidden="1" customHeight="1">
      <c r="AF2734" s="6"/>
      <c r="AG2734" s="6"/>
    </row>
    <row r="2735" spans="32:33" ht="9.9499999999999993" hidden="1" customHeight="1">
      <c r="AF2735" s="6"/>
      <c r="AG2735" s="6"/>
    </row>
    <row r="2736" spans="32:33" ht="9.9499999999999993" hidden="1" customHeight="1">
      <c r="AF2736" s="6"/>
      <c r="AG2736" s="6"/>
    </row>
    <row r="2737" spans="32:33" ht="9.9499999999999993" hidden="1" customHeight="1">
      <c r="AF2737" s="6"/>
      <c r="AG2737" s="6"/>
    </row>
    <row r="2738" spans="32:33" ht="9.9499999999999993" hidden="1" customHeight="1">
      <c r="AF2738" s="6"/>
      <c r="AG2738" s="6"/>
    </row>
    <row r="2739" spans="32:33" ht="9.9499999999999993" hidden="1" customHeight="1">
      <c r="AF2739" s="6"/>
      <c r="AG2739" s="6"/>
    </row>
    <row r="2740" spans="32:33" ht="9.9499999999999993" hidden="1" customHeight="1">
      <c r="AF2740" s="6"/>
      <c r="AG2740" s="6"/>
    </row>
    <row r="2741" spans="32:33" ht="9.9499999999999993" hidden="1" customHeight="1">
      <c r="AF2741" s="6"/>
      <c r="AG2741" s="6"/>
    </row>
    <row r="2742" spans="32:33" ht="9.9499999999999993" hidden="1" customHeight="1">
      <c r="AF2742" s="6"/>
      <c r="AG2742" s="6"/>
    </row>
    <row r="2743" spans="32:33" ht="9.9499999999999993" hidden="1" customHeight="1">
      <c r="AF2743" s="6"/>
      <c r="AG2743" s="6"/>
    </row>
    <row r="2744" spans="32:33" ht="9.9499999999999993" hidden="1" customHeight="1">
      <c r="AF2744" s="6"/>
      <c r="AG2744" s="6"/>
    </row>
    <row r="2745" spans="32:33" ht="9.9499999999999993" hidden="1" customHeight="1">
      <c r="AF2745" s="6"/>
      <c r="AG2745" s="6"/>
    </row>
    <row r="2746" spans="32:33" ht="9.9499999999999993" hidden="1" customHeight="1">
      <c r="AF2746" s="6"/>
      <c r="AG2746" s="6"/>
    </row>
    <row r="2747" spans="32:33" ht="9.9499999999999993" hidden="1" customHeight="1">
      <c r="AF2747" s="6"/>
      <c r="AG2747" s="6"/>
    </row>
    <row r="2748" spans="32:33" ht="9.9499999999999993" hidden="1" customHeight="1">
      <c r="AF2748" s="6"/>
      <c r="AG2748" s="6"/>
    </row>
    <row r="2749" spans="32:33" ht="9.9499999999999993" hidden="1" customHeight="1">
      <c r="AF2749" s="6"/>
      <c r="AG2749" s="6"/>
    </row>
    <row r="2750" spans="32:33" ht="9.9499999999999993" hidden="1" customHeight="1">
      <c r="AF2750" s="6"/>
      <c r="AG2750" s="6"/>
    </row>
    <row r="2751" spans="32:33" ht="9.9499999999999993" hidden="1" customHeight="1">
      <c r="AF2751" s="6"/>
      <c r="AG2751" s="6"/>
    </row>
    <row r="2752" spans="32:33" ht="9.9499999999999993" hidden="1" customHeight="1">
      <c r="AF2752" s="6"/>
      <c r="AG2752" s="6"/>
    </row>
    <row r="2753" spans="32:33" ht="9.9499999999999993" hidden="1" customHeight="1">
      <c r="AF2753" s="6"/>
      <c r="AG2753" s="6"/>
    </row>
    <row r="2754" spans="32:33" ht="9.9499999999999993" hidden="1" customHeight="1">
      <c r="AF2754" s="6"/>
      <c r="AG2754" s="6"/>
    </row>
    <row r="2755" spans="32:33" ht="9.9499999999999993" hidden="1" customHeight="1">
      <c r="AF2755" s="6"/>
      <c r="AG2755" s="6"/>
    </row>
    <row r="2756" spans="32:33" ht="9.9499999999999993" hidden="1" customHeight="1">
      <c r="AF2756" s="6"/>
      <c r="AG2756" s="6"/>
    </row>
    <row r="2757" spans="32:33" ht="9.9499999999999993" hidden="1" customHeight="1">
      <c r="AF2757" s="6"/>
      <c r="AG2757" s="6"/>
    </row>
    <row r="2758" spans="32:33" ht="9.9499999999999993" hidden="1" customHeight="1">
      <c r="AF2758" s="6"/>
      <c r="AG2758" s="6"/>
    </row>
    <row r="2759" spans="32:33" ht="9.9499999999999993" hidden="1" customHeight="1">
      <c r="AF2759" s="6"/>
      <c r="AG2759" s="6"/>
    </row>
    <row r="2760" spans="32:33" ht="9.9499999999999993" hidden="1" customHeight="1">
      <c r="AF2760" s="6"/>
      <c r="AG2760" s="6"/>
    </row>
    <row r="2761" spans="32:33" ht="9.9499999999999993" hidden="1" customHeight="1">
      <c r="AF2761" s="6"/>
      <c r="AG2761" s="6"/>
    </row>
    <row r="2762" spans="32:33" ht="9.9499999999999993" hidden="1" customHeight="1">
      <c r="AF2762" s="6"/>
      <c r="AG2762" s="6"/>
    </row>
    <row r="2763" spans="32:33" ht="9.9499999999999993" hidden="1" customHeight="1">
      <c r="AF2763" s="6"/>
      <c r="AG2763" s="6"/>
    </row>
    <row r="2764" spans="32:33" ht="9.9499999999999993" hidden="1" customHeight="1">
      <c r="AF2764" s="6"/>
      <c r="AG2764" s="6"/>
    </row>
    <row r="2765" spans="32:33" ht="9.9499999999999993" hidden="1" customHeight="1">
      <c r="AF2765" s="6"/>
      <c r="AG2765" s="6"/>
    </row>
    <row r="2766" spans="32:33" ht="9.9499999999999993" hidden="1" customHeight="1">
      <c r="AF2766" s="6"/>
      <c r="AG2766" s="6"/>
    </row>
    <row r="2767" spans="32:33" ht="9.9499999999999993" hidden="1" customHeight="1">
      <c r="AF2767" s="6"/>
      <c r="AG2767" s="6"/>
    </row>
    <row r="2768" spans="32:33" ht="9.9499999999999993" hidden="1" customHeight="1">
      <c r="AF2768" s="6"/>
      <c r="AG2768" s="6"/>
    </row>
    <row r="2769" spans="32:33" ht="9.9499999999999993" hidden="1" customHeight="1">
      <c r="AF2769" s="6"/>
      <c r="AG2769" s="6"/>
    </row>
    <row r="2770" spans="32:33" ht="9.9499999999999993" hidden="1" customHeight="1">
      <c r="AF2770" s="6"/>
      <c r="AG2770" s="6"/>
    </row>
    <row r="2771" spans="32:33" ht="9.9499999999999993" hidden="1" customHeight="1">
      <c r="AF2771" s="6"/>
      <c r="AG2771" s="6"/>
    </row>
    <row r="2772" spans="32:33" ht="9.9499999999999993" hidden="1" customHeight="1">
      <c r="AF2772" s="6"/>
      <c r="AG2772" s="6"/>
    </row>
    <row r="2773" spans="32:33" ht="9.9499999999999993" hidden="1" customHeight="1">
      <c r="AF2773" s="6"/>
      <c r="AG2773" s="6"/>
    </row>
    <row r="2774" spans="32:33" ht="9.9499999999999993" hidden="1" customHeight="1">
      <c r="AF2774" s="6"/>
      <c r="AG2774" s="6"/>
    </row>
    <row r="2775" spans="32:33" ht="9.9499999999999993" hidden="1" customHeight="1">
      <c r="AF2775" s="6"/>
      <c r="AG2775" s="6"/>
    </row>
    <row r="2776" spans="32:33" ht="9.9499999999999993" hidden="1" customHeight="1">
      <c r="AF2776" s="6"/>
      <c r="AG2776" s="6"/>
    </row>
    <row r="2777" spans="32:33" ht="9.9499999999999993" hidden="1" customHeight="1">
      <c r="AF2777" s="6"/>
      <c r="AG2777" s="6"/>
    </row>
    <row r="2778" spans="32:33" ht="9.9499999999999993" hidden="1" customHeight="1">
      <c r="AF2778" s="6"/>
      <c r="AG2778" s="6"/>
    </row>
    <row r="2779" spans="32:33" ht="9.9499999999999993" hidden="1" customHeight="1">
      <c r="AF2779" s="6"/>
      <c r="AG2779" s="6"/>
    </row>
    <row r="2780" spans="32:33" ht="9.9499999999999993" hidden="1" customHeight="1">
      <c r="AF2780" s="6"/>
      <c r="AG2780" s="6"/>
    </row>
    <row r="2781" spans="32:33" ht="9.9499999999999993" hidden="1" customHeight="1">
      <c r="AF2781" s="6"/>
      <c r="AG2781" s="6"/>
    </row>
    <row r="2782" spans="32:33" ht="9.9499999999999993" hidden="1" customHeight="1">
      <c r="AF2782" s="6"/>
      <c r="AG2782" s="6"/>
    </row>
    <row r="2783" spans="32:33" ht="9.9499999999999993" hidden="1" customHeight="1">
      <c r="AF2783" s="6"/>
      <c r="AG2783" s="6"/>
    </row>
    <row r="2784" spans="32:33" ht="9.9499999999999993" hidden="1" customHeight="1">
      <c r="AF2784" s="6"/>
      <c r="AG2784" s="6"/>
    </row>
    <row r="2785" spans="32:33" ht="9.9499999999999993" hidden="1" customHeight="1">
      <c r="AF2785" s="6"/>
      <c r="AG2785" s="6"/>
    </row>
    <row r="2786" spans="32:33" ht="9.9499999999999993" hidden="1" customHeight="1">
      <c r="AF2786" s="6"/>
      <c r="AG2786" s="6"/>
    </row>
    <row r="2787" spans="32:33" ht="9.9499999999999993" hidden="1" customHeight="1">
      <c r="AF2787" s="6"/>
      <c r="AG2787" s="6"/>
    </row>
    <row r="2788" spans="32:33" ht="9.9499999999999993" hidden="1" customHeight="1">
      <c r="AF2788" s="6"/>
      <c r="AG2788" s="6"/>
    </row>
    <row r="2789" spans="32:33" ht="9.9499999999999993" hidden="1" customHeight="1">
      <c r="AF2789" s="6"/>
      <c r="AG2789" s="6"/>
    </row>
    <row r="2790" spans="32:33" ht="9.9499999999999993" hidden="1" customHeight="1">
      <c r="AF2790" s="6"/>
      <c r="AG2790" s="6"/>
    </row>
    <row r="2791" spans="32:33" ht="9.9499999999999993" hidden="1" customHeight="1">
      <c r="AF2791" s="6"/>
      <c r="AG2791" s="6"/>
    </row>
    <row r="2792" spans="32:33" ht="9.9499999999999993" hidden="1" customHeight="1">
      <c r="AF2792" s="6"/>
      <c r="AG2792" s="6"/>
    </row>
    <row r="2793" spans="32:33" ht="9.9499999999999993" hidden="1" customHeight="1">
      <c r="AF2793" s="6"/>
      <c r="AG2793" s="6"/>
    </row>
    <row r="2794" spans="32:33" ht="9.9499999999999993" hidden="1" customHeight="1">
      <c r="AF2794" s="6"/>
      <c r="AG2794" s="6"/>
    </row>
    <row r="2795" spans="32:33" ht="9.9499999999999993" hidden="1" customHeight="1">
      <c r="AF2795" s="6"/>
      <c r="AG2795" s="6"/>
    </row>
    <row r="2796" spans="32:33" ht="9.9499999999999993" hidden="1" customHeight="1">
      <c r="AF2796" s="6"/>
      <c r="AG2796" s="6"/>
    </row>
    <row r="2797" spans="32:33" ht="9.9499999999999993" hidden="1" customHeight="1">
      <c r="AF2797" s="6"/>
      <c r="AG2797" s="6"/>
    </row>
    <row r="2798" spans="32:33" ht="9.9499999999999993" hidden="1" customHeight="1">
      <c r="AF2798" s="6"/>
      <c r="AG2798" s="6"/>
    </row>
    <row r="2799" spans="32:33" ht="9.9499999999999993" hidden="1" customHeight="1">
      <c r="AF2799" s="6"/>
      <c r="AG2799" s="6"/>
    </row>
    <row r="2800" spans="32:33" ht="9.9499999999999993" hidden="1" customHeight="1">
      <c r="AF2800" s="6"/>
      <c r="AG2800" s="6"/>
    </row>
    <row r="2801" spans="32:33" ht="9.9499999999999993" hidden="1" customHeight="1">
      <c r="AF2801" s="6"/>
      <c r="AG2801" s="6"/>
    </row>
    <row r="2802" spans="32:33" ht="9.9499999999999993" hidden="1" customHeight="1">
      <c r="AF2802" s="6"/>
      <c r="AG2802" s="6"/>
    </row>
    <row r="2803" spans="32:33" ht="9.9499999999999993" hidden="1" customHeight="1">
      <c r="AF2803" s="6"/>
      <c r="AG2803" s="6"/>
    </row>
    <row r="2804" spans="32:33" ht="9.9499999999999993" hidden="1" customHeight="1">
      <c r="AF2804" s="6"/>
      <c r="AG2804" s="6"/>
    </row>
    <row r="2805" spans="32:33" ht="9.9499999999999993" hidden="1" customHeight="1">
      <c r="AF2805" s="6"/>
      <c r="AG2805" s="6"/>
    </row>
    <row r="2806" spans="32:33" ht="9.9499999999999993" hidden="1" customHeight="1">
      <c r="AF2806" s="6"/>
      <c r="AG2806" s="6"/>
    </row>
    <row r="2807" spans="32:33" ht="9.9499999999999993" hidden="1" customHeight="1">
      <c r="AF2807" s="6"/>
      <c r="AG2807" s="6"/>
    </row>
    <row r="2808" spans="32:33" ht="9.9499999999999993" hidden="1" customHeight="1">
      <c r="AF2808" s="6"/>
      <c r="AG2808" s="6"/>
    </row>
    <row r="2809" spans="32:33" ht="9.9499999999999993" hidden="1" customHeight="1">
      <c r="AF2809" s="6"/>
      <c r="AG2809" s="6"/>
    </row>
    <row r="2810" spans="32:33" ht="9.9499999999999993" hidden="1" customHeight="1">
      <c r="AF2810" s="6"/>
      <c r="AG2810" s="6"/>
    </row>
    <row r="2811" spans="32:33" ht="9.9499999999999993" hidden="1" customHeight="1">
      <c r="AF2811" s="6"/>
      <c r="AG2811" s="6"/>
    </row>
    <row r="2812" spans="32:33" ht="9.9499999999999993" hidden="1" customHeight="1">
      <c r="AF2812" s="6"/>
      <c r="AG2812" s="6"/>
    </row>
    <row r="2813" spans="32:33" ht="9.9499999999999993" hidden="1" customHeight="1">
      <c r="AF2813" s="6"/>
      <c r="AG2813" s="6"/>
    </row>
    <row r="2814" spans="32:33" ht="9.9499999999999993" hidden="1" customHeight="1">
      <c r="AF2814" s="6"/>
      <c r="AG2814" s="6"/>
    </row>
    <row r="2815" spans="32:33" ht="9.9499999999999993" hidden="1" customHeight="1">
      <c r="AF2815" s="6"/>
      <c r="AG2815" s="6"/>
    </row>
    <row r="2816" spans="32:33" ht="9.9499999999999993" hidden="1" customHeight="1">
      <c r="AF2816" s="6"/>
      <c r="AG2816" s="6"/>
    </row>
    <row r="2817" spans="32:33" ht="9.9499999999999993" hidden="1" customHeight="1">
      <c r="AF2817" s="6"/>
      <c r="AG2817" s="6"/>
    </row>
    <row r="2818" spans="32:33" ht="9.9499999999999993" hidden="1" customHeight="1">
      <c r="AF2818" s="6"/>
      <c r="AG2818" s="6"/>
    </row>
    <row r="2819" spans="32:33" ht="9.9499999999999993" hidden="1" customHeight="1">
      <c r="AF2819" s="6"/>
      <c r="AG2819" s="6"/>
    </row>
    <row r="2820" spans="32:33" ht="9.9499999999999993" hidden="1" customHeight="1">
      <c r="AF2820" s="6"/>
      <c r="AG2820" s="6"/>
    </row>
    <row r="2821" spans="32:33" ht="9.9499999999999993" hidden="1" customHeight="1">
      <c r="AF2821" s="6"/>
      <c r="AG2821" s="6"/>
    </row>
    <row r="2822" spans="32:33" ht="9.9499999999999993" hidden="1" customHeight="1">
      <c r="AF2822" s="6"/>
      <c r="AG2822" s="6"/>
    </row>
    <row r="2823" spans="32:33" ht="9.9499999999999993" hidden="1" customHeight="1">
      <c r="AF2823" s="6"/>
      <c r="AG2823" s="6"/>
    </row>
    <row r="2824" spans="32:33" ht="9.9499999999999993" hidden="1" customHeight="1">
      <c r="AF2824" s="6"/>
      <c r="AG2824" s="6"/>
    </row>
    <row r="2825" spans="32:33" ht="9.9499999999999993" hidden="1" customHeight="1">
      <c r="AF2825" s="6"/>
      <c r="AG2825" s="6"/>
    </row>
    <row r="2826" spans="32:33" ht="9.9499999999999993" hidden="1" customHeight="1">
      <c r="AF2826" s="6"/>
      <c r="AG2826" s="6"/>
    </row>
    <row r="2827" spans="32:33" ht="9.9499999999999993" hidden="1" customHeight="1">
      <c r="AF2827" s="6"/>
      <c r="AG2827" s="6"/>
    </row>
    <row r="2828" spans="32:33" ht="9.9499999999999993" hidden="1" customHeight="1">
      <c r="AF2828" s="6"/>
      <c r="AG2828" s="6"/>
    </row>
    <row r="2829" spans="32:33" ht="9.9499999999999993" hidden="1" customHeight="1">
      <c r="AF2829" s="6"/>
      <c r="AG2829" s="6"/>
    </row>
    <row r="2830" spans="32:33" ht="9.9499999999999993" hidden="1" customHeight="1">
      <c r="AF2830" s="6"/>
      <c r="AG2830" s="6"/>
    </row>
    <row r="2831" spans="32:33" ht="9.9499999999999993" hidden="1" customHeight="1">
      <c r="AF2831" s="6"/>
      <c r="AG2831" s="6"/>
    </row>
    <row r="2832" spans="32:33" ht="9.9499999999999993" hidden="1" customHeight="1">
      <c r="AF2832" s="6"/>
      <c r="AG2832" s="6"/>
    </row>
    <row r="2833" spans="32:33" ht="9.9499999999999993" hidden="1" customHeight="1">
      <c r="AF2833" s="6"/>
      <c r="AG2833" s="6"/>
    </row>
    <row r="2834" spans="32:33" ht="9.9499999999999993" hidden="1" customHeight="1">
      <c r="AF2834" s="6"/>
      <c r="AG2834" s="6"/>
    </row>
    <row r="2835" spans="32:33" ht="9.9499999999999993" hidden="1" customHeight="1">
      <c r="AF2835" s="6"/>
      <c r="AG2835" s="6"/>
    </row>
    <row r="2836" spans="32:33" ht="9.9499999999999993" hidden="1" customHeight="1">
      <c r="AF2836" s="6"/>
      <c r="AG2836" s="6"/>
    </row>
    <row r="2837" spans="32:33" ht="9.9499999999999993" hidden="1" customHeight="1">
      <c r="AF2837" s="6"/>
      <c r="AG2837" s="6"/>
    </row>
    <row r="2838" spans="32:33" ht="9.9499999999999993" hidden="1" customHeight="1">
      <c r="AF2838" s="6"/>
      <c r="AG2838" s="6"/>
    </row>
    <row r="2839" spans="32:33" ht="9.9499999999999993" hidden="1" customHeight="1">
      <c r="AF2839" s="6"/>
      <c r="AG2839" s="6"/>
    </row>
    <row r="2840" spans="32:33" ht="9.9499999999999993" hidden="1" customHeight="1">
      <c r="AF2840" s="6"/>
      <c r="AG2840" s="6"/>
    </row>
    <row r="2841" spans="32:33" ht="9.9499999999999993" hidden="1" customHeight="1">
      <c r="AF2841" s="6"/>
      <c r="AG2841" s="6"/>
    </row>
    <row r="2842" spans="32:33" ht="9.9499999999999993" hidden="1" customHeight="1">
      <c r="AF2842" s="6"/>
      <c r="AG2842" s="6"/>
    </row>
    <row r="2843" spans="32:33" ht="9.9499999999999993" hidden="1" customHeight="1">
      <c r="AF2843" s="6"/>
      <c r="AG2843" s="6"/>
    </row>
    <row r="2844" spans="32:33" ht="9.9499999999999993" hidden="1" customHeight="1">
      <c r="AF2844" s="6"/>
      <c r="AG2844" s="6"/>
    </row>
    <row r="2845" spans="32:33" ht="9.9499999999999993" hidden="1" customHeight="1">
      <c r="AF2845" s="6"/>
      <c r="AG2845" s="6"/>
    </row>
    <row r="2846" spans="32:33" ht="9.9499999999999993" hidden="1" customHeight="1">
      <c r="AF2846" s="6"/>
      <c r="AG2846" s="6"/>
    </row>
    <row r="2847" spans="32:33" ht="9.9499999999999993" hidden="1" customHeight="1">
      <c r="AF2847" s="6"/>
      <c r="AG2847" s="6"/>
    </row>
    <row r="2848" spans="32:33" ht="9.9499999999999993" hidden="1" customHeight="1">
      <c r="AF2848" s="6"/>
      <c r="AG2848" s="6"/>
    </row>
    <row r="2849" spans="32:33" ht="9.9499999999999993" hidden="1" customHeight="1">
      <c r="AF2849" s="6"/>
      <c r="AG2849" s="6"/>
    </row>
    <row r="2850" spans="32:33" ht="9.9499999999999993" hidden="1" customHeight="1">
      <c r="AF2850" s="6"/>
      <c r="AG2850" s="6"/>
    </row>
    <row r="2851" spans="32:33" ht="9.9499999999999993" hidden="1" customHeight="1">
      <c r="AF2851" s="6"/>
      <c r="AG2851" s="6"/>
    </row>
    <row r="2852" spans="32:33" ht="9.9499999999999993" hidden="1" customHeight="1">
      <c r="AF2852" s="6"/>
      <c r="AG2852" s="6"/>
    </row>
    <row r="2853" spans="32:33" ht="9.9499999999999993" hidden="1" customHeight="1">
      <c r="AF2853" s="6"/>
      <c r="AG2853" s="6"/>
    </row>
    <row r="2854" spans="32:33" ht="9.9499999999999993" hidden="1" customHeight="1">
      <c r="AF2854" s="6"/>
      <c r="AG2854" s="6"/>
    </row>
    <row r="2855" spans="32:33" ht="9.9499999999999993" hidden="1" customHeight="1">
      <c r="AF2855" s="6"/>
      <c r="AG2855" s="6"/>
    </row>
    <row r="2856" spans="32:33" ht="9.9499999999999993" hidden="1" customHeight="1">
      <c r="AF2856" s="6"/>
      <c r="AG2856" s="6"/>
    </row>
    <row r="2857" spans="32:33" ht="9.9499999999999993" hidden="1" customHeight="1">
      <c r="AF2857" s="6"/>
      <c r="AG2857" s="6"/>
    </row>
    <row r="2858" spans="32:33" ht="9.9499999999999993" hidden="1" customHeight="1">
      <c r="AF2858" s="6"/>
      <c r="AG2858" s="6"/>
    </row>
    <row r="2859" spans="32:33" ht="9.9499999999999993" hidden="1" customHeight="1">
      <c r="AF2859" s="6"/>
      <c r="AG2859" s="6"/>
    </row>
    <row r="2860" spans="32:33" ht="9.9499999999999993" hidden="1" customHeight="1">
      <c r="AF2860" s="6"/>
      <c r="AG2860" s="6"/>
    </row>
    <row r="2861" spans="32:33" ht="9.9499999999999993" hidden="1" customHeight="1">
      <c r="AF2861" s="6"/>
      <c r="AG2861" s="6"/>
    </row>
    <row r="2862" spans="32:33" ht="9.9499999999999993" hidden="1" customHeight="1">
      <c r="AF2862" s="6"/>
      <c r="AG2862" s="6"/>
    </row>
    <row r="2863" spans="32:33" ht="9.9499999999999993" hidden="1" customHeight="1">
      <c r="AF2863" s="6"/>
      <c r="AG2863" s="6"/>
    </row>
    <row r="2864" spans="32:33" ht="9.9499999999999993" hidden="1" customHeight="1">
      <c r="AF2864" s="6"/>
      <c r="AG2864" s="6"/>
    </row>
    <row r="2865" spans="32:33" ht="9.9499999999999993" hidden="1" customHeight="1">
      <c r="AF2865" s="6"/>
      <c r="AG2865" s="6"/>
    </row>
    <row r="2866" spans="32:33" ht="9.9499999999999993" hidden="1" customHeight="1">
      <c r="AF2866" s="6"/>
      <c r="AG2866" s="6"/>
    </row>
    <row r="2867" spans="32:33" ht="9.9499999999999993" hidden="1" customHeight="1">
      <c r="AF2867" s="6"/>
      <c r="AG2867" s="6"/>
    </row>
    <row r="2868" spans="32:33" ht="9.9499999999999993" hidden="1" customHeight="1">
      <c r="AF2868" s="6"/>
      <c r="AG2868" s="6"/>
    </row>
    <row r="2869" spans="32:33" ht="9.9499999999999993" hidden="1" customHeight="1">
      <c r="AF2869" s="6"/>
      <c r="AG2869" s="6"/>
    </row>
    <row r="2870" spans="32:33" ht="9.9499999999999993" hidden="1" customHeight="1">
      <c r="AF2870" s="6"/>
      <c r="AG2870" s="6"/>
    </row>
    <row r="2871" spans="32:33" ht="9.9499999999999993" hidden="1" customHeight="1">
      <c r="AF2871" s="6"/>
      <c r="AG2871" s="6"/>
    </row>
    <row r="2872" spans="32:33" ht="9.9499999999999993" hidden="1" customHeight="1">
      <c r="AF2872" s="6"/>
      <c r="AG2872" s="6"/>
    </row>
    <row r="2873" spans="32:33" ht="9.9499999999999993" hidden="1" customHeight="1">
      <c r="AF2873" s="6"/>
      <c r="AG2873" s="6"/>
    </row>
    <row r="2874" spans="32:33" ht="9.9499999999999993" hidden="1" customHeight="1">
      <c r="AF2874" s="6"/>
      <c r="AG2874" s="6"/>
    </row>
    <row r="2875" spans="32:33" ht="9.9499999999999993" hidden="1" customHeight="1">
      <c r="AF2875" s="6"/>
      <c r="AG2875" s="6"/>
    </row>
    <row r="2876" spans="32:33" ht="9.9499999999999993" hidden="1" customHeight="1">
      <c r="AF2876" s="6"/>
      <c r="AG2876" s="6"/>
    </row>
    <row r="2877" spans="32:33" ht="9.9499999999999993" hidden="1" customHeight="1">
      <c r="AF2877" s="6"/>
      <c r="AG2877" s="6"/>
    </row>
    <row r="2878" spans="32:33" ht="9.9499999999999993" hidden="1" customHeight="1">
      <c r="AF2878" s="6"/>
      <c r="AG2878" s="6"/>
    </row>
    <row r="2879" spans="32:33" ht="9.9499999999999993" hidden="1" customHeight="1">
      <c r="AF2879" s="6"/>
      <c r="AG2879" s="6"/>
    </row>
    <row r="2880" spans="32:33" ht="9.9499999999999993" hidden="1" customHeight="1">
      <c r="AF2880" s="6"/>
      <c r="AG2880" s="6"/>
    </row>
    <row r="2881" spans="32:33" ht="9.9499999999999993" hidden="1" customHeight="1">
      <c r="AF2881" s="6"/>
      <c r="AG2881" s="6"/>
    </row>
    <row r="2882" spans="32:33" ht="9.9499999999999993" hidden="1" customHeight="1">
      <c r="AF2882" s="6"/>
      <c r="AG2882" s="6"/>
    </row>
    <row r="2883" spans="32:33" ht="9.9499999999999993" hidden="1" customHeight="1">
      <c r="AF2883" s="6"/>
      <c r="AG2883" s="6"/>
    </row>
    <row r="2884" spans="32:33" ht="9.9499999999999993" hidden="1" customHeight="1">
      <c r="AF2884" s="6"/>
      <c r="AG2884" s="6"/>
    </row>
    <row r="2885" spans="32:33" ht="9.9499999999999993" hidden="1" customHeight="1">
      <c r="AF2885" s="6"/>
      <c r="AG2885" s="6"/>
    </row>
    <row r="2886" spans="32:33" ht="9.9499999999999993" hidden="1" customHeight="1">
      <c r="AF2886" s="6"/>
      <c r="AG2886" s="6"/>
    </row>
    <row r="2887" spans="32:33" ht="9.9499999999999993" hidden="1" customHeight="1">
      <c r="AF2887" s="6"/>
      <c r="AG2887" s="6"/>
    </row>
    <row r="2888" spans="32:33" ht="9.9499999999999993" hidden="1" customHeight="1">
      <c r="AF2888" s="6"/>
      <c r="AG2888" s="6"/>
    </row>
    <row r="2889" spans="32:33" ht="9.9499999999999993" hidden="1" customHeight="1">
      <c r="AF2889" s="6"/>
      <c r="AG2889" s="6"/>
    </row>
    <row r="2890" spans="32:33" ht="9.9499999999999993" hidden="1" customHeight="1">
      <c r="AF2890" s="6"/>
      <c r="AG2890" s="6"/>
    </row>
    <row r="2891" spans="32:33" ht="9.9499999999999993" hidden="1" customHeight="1">
      <c r="AF2891" s="6"/>
      <c r="AG2891" s="6"/>
    </row>
    <row r="2892" spans="32:33" ht="9.9499999999999993" hidden="1" customHeight="1">
      <c r="AF2892" s="6"/>
      <c r="AG2892" s="6"/>
    </row>
    <row r="2893" spans="32:33" ht="9.9499999999999993" hidden="1" customHeight="1">
      <c r="AF2893" s="6"/>
      <c r="AG2893" s="6"/>
    </row>
    <row r="2894" spans="32:33" ht="9.9499999999999993" hidden="1" customHeight="1">
      <c r="AF2894" s="6"/>
      <c r="AG2894" s="6"/>
    </row>
    <row r="2895" spans="32:33" ht="9.9499999999999993" hidden="1" customHeight="1">
      <c r="AF2895" s="6"/>
      <c r="AG2895" s="6"/>
    </row>
    <row r="2896" spans="32:33" ht="9.9499999999999993" hidden="1" customHeight="1">
      <c r="AF2896" s="6"/>
      <c r="AG2896" s="6"/>
    </row>
    <row r="2897" spans="32:33" ht="9.9499999999999993" hidden="1" customHeight="1">
      <c r="AF2897" s="6"/>
      <c r="AG2897" s="6"/>
    </row>
    <row r="2898" spans="32:33" ht="9.9499999999999993" hidden="1" customHeight="1">
      <c r="AF2898" s="6"/>
      <c r="AG2898" s="6"/>
    </row>
    <row r="2899" spans="32:33" ht="9.9499999999999993" hidden="1" customHeight="1">
      <c r="AF2899" s="6"/>
      <c r="AG2899" s="6"/>
    </row>
    <row r="2900" spans="32:33" ht="9.9499999999999993" hidden="1" customHeight="1">
      <c r="AF2900" s="6"/>
      <c r="AG2900" s="6"/>
    </row>
    <row r="2901" spans="32:33" ht="9.9499999999999993" hidden="1" customHeight="1">
      <c r="AF2901" s="6"/>
      <c r="AG2901" s="6"/>
    </row>
    <row r="2902" spans="32:33" ht="9.9499999999999993" hidden="1" customHeight="1">
      <c r="AF2902" s="6"/>
      <c r="AG2902" s="6"/>
    </row>
    <row r="2903" spans="32:33" ht="9.9499999999999993" hidden="1" customHeight="1">
      <c r="AF2903" s="6"/>
      <c r="AG2903" s="6"/>
    </row>
    <row r="2904" spans="32:33" ht="9.9499999999999993" hidden="1" customHeight="1">
      <c r="AF2904" s="6"/>
      <c r="AG2904" s="6"/>
    </row>
    <row r="2905" spans="32:33" ht="9.9499999999999993" hidden="1" customHeight="1">
      <c r="AF2905" s="6"/>
      <c r="AG2905" s="6"/>
    </row>
    <row r="2906" spans="32:33" ht="9.9499999999999993" hidden="1" customHeight="1">
      <c r="AF2906" s="6"/>
      <c r="AG2906" s="6"/>
    </row>
    <row r="2907" spans="32:33" ht="9.9499999999999993" hidden="1" customHeight="1">
      <c r="AF2907" s="6"/>
      <c r="AG2907" s="6"/>
    </row>
    <row r="2908" spans="32:33" ht="9.9499999999999993" hidden="1" customHeight="1">
      <c r="AF2908" s="6"/>
      <c r="AG2908" s="6"/>
    </row>
    <row r="2909" spans="32:33" ht="9.9499999999999993" hidden="1" customHeight="1">
      <c r="AF2909" s="6"/>
      <c r="AG2909" s="6"/>
    </row>
    <row r="2910" spans="32:33" ht="9.9499999999999993" hidden="1" customHeight="1">
      <c r="AF2910" s="6"/>
      <c r="AG2910" s="6"/>
    </row>
    <row r="2911" spans="32:33" ht="9.9499999999999993" hidden="1" customHeight="1">
      <c r="AF2911" s="6"/>
      <c r="AG2911" s="6"/>
    </row>
    <row r="2912" spans="32:33" ht="9.9499999999999993" hidden="1" customHeight="1">
      <c r="AF2912" s="6"/>
      <c r="AG2912" s="6"/>
    </row>
    <row r="2913" spans="32:33" ht="9.9499999999999993" hidden="1" customHeight="1">
      <c r="AF2913" s="6"/>
      <c r="AG2913" s="6"/>
    </row>
    <row r="2914" spans="32:33" ht="9.9499999999999993" hidden="1" customHeight="1">
      <c r="AF2914" s="6"/>
      <c r="AG2914" s="6"/>
    </row>
    <row r="2915" spans="32:33" ht="9.9499999999999993" hidden="1" customHeight="1">
      <c r="AF2915" s="6"/>
      <c r="AG2915" s="6"/>
    </row>
    <row r="2916" spans="32:33" ht="9.9499999999999993" hidden="1" customHeight="1">
      <c r="AF2916" s="6"/>
      <c r="AG2916" s="6"/>
    </row>
    <row r="2917" spans="32:33" ht="9.9499999999999993" hidden="1" customHeight="1">
      <c r="AF2917" s="6"/>
      <c r="AG2917" s="6"/>
    </row>
    <row r="2918" spans="32:33" ht="9.9499999999999993" hidden="1" customHeight="1">
      <c r="AF2918" s="6"/>
      <c r="AG2918" s="6"/>
    </row>
    <row r="2919" spans="32:33" ht="9.9499999999999993" hidden="1" customHeight="1">
      <c r="AF2919" s="6"/>
      <c r="AG2919" s="6"/>
    </row>
    <row r="2920" spans="32:33" ht="9.9499999999999993" hidden="1" customHeight="1">
      <c r="AF2920" s="6"/>
      <c r="AG2920" s="6"/>
    </row>
    <row r="2921" spans="32:33" ht="9.9499999999999993" hidden="1" customHeight="1">
      <c r="AF2921" s="6"/>
      <c r="AG2921" s="6"/>
    </row>
    <row r="2922" spans="32:33" ht="9.9499999999999993" hidden="1" customHeight="1">
      <c r="AF2922" s="6"/>
      <c r="AG2922" s="6"/>
    </row>
    <row r="2923" spans="32:33" ht="9.9499999999999993" hidden="1" customHeight="1">
      <c r="AF2923" s="6"/>
      <c r="AG2923" s="6"/>
    </row>
    <row r="2924" spans="32:33" ht="9.9499999999999993" hidden="1" customHeight="1">
      <c r="AF2924" s="6"/>
      <c r="AG2924" s="6"/>
    </row>
    <row r="2925" spans="32:33" ht="9.9499999999999993" hidden="1" customHeight="1">
      <c r="AF2925" s="6"/>
      <c r="AG2925" s="6"/>
    </row>
    <row r="2926" spans="32:33" ht="9.9499999999999993" hidden="1" customHeight="1">
      <c r="AF2926" s="6"/>
      <c r="AG2926" s="6"/>
    </row>
    <row r="2927" spans="32:33" ht="9.9499999999999993" hidden="1" customHeight="1">
      <c r="AF2927" s="6"/>
      <c r="AG2927" s="6"/>
    </row>
    <row r="2928" spans="32:33" ht="9.9499999999999993" hidden="1" customHeight="1">
      <c r="AF2928" s="6"/>
      <c r="AG2928" s="6"/>
    </row>
    <row r="2929" spans="32:33" ht="9.9499999999999993" hidden="1" customHeight="1">
      <c r="AF2929" s="6"/>
      <c r="AG2929" s="6"/>
    </row>
    <row r="2930" spans="32:33" ht="9.9499999999999993" hidden="1" customHeight="1">
      <c r="AF2930" s="6"/>
      <c r="AG2930" s="6"/>
    </row>
    <row r="2931" spans="32:33" ht="9.9499999999999993" hidden="1" customHeight="1">
      <c r="AF2931" s="6"/>
      <c r="AG2931" s="6"/>
    </row>
    <row r="2932" spans="32:33" ht="9.9499999999999993" hidden="1" customHeight="1">
      <c r="AF2932" s="6"/>
      <c r="AG2932" s="6"/>
    </row>
    <row r="2933" spans="32:33" ht="9.9499999999999993" hidden="1" customHeight="1">
      <c r="AF2933" s="6"/>
      <c r="AG2933" s="6"/>
    </row>
    <row r="2934" spans="32:33" ht="9.9499999999999993" hidden="1" customHeight="1">
      <c r="AF2934" s="6"/>
      <c r="AG2934" s="6"/>
    </row>
    <row r="2935" spans="32:33" ht="9.9499999999999993" hidden="1" customHeight="1">
      <c r="AF2935" s="6"/>
      <c r="AG2935" s="6"/>
    </row>
    <row r="2936" spans="32:33" ht="9.9499999999999993" hidden="1" customHeight="1">
      <c r="AF2936" s="6"/>
      <c r="AG2936" s="6"/>
    </row>
    <row r="2937" spans="32:33" ht="9.9499999999999993" hidden="1" customHeight="1">
      <c r="AF2937" s="6"/>
      <c r="AG2937" s="6"/>
    </row>
    <row r="2938" spans="32:33" ht="9.9499999999999993" hidden="1" customHeight="1">
      <c r="AF2938" s="6"/>
      <c r="AG2938" s="6"/>
    </row>
    <row r="2939" spans="32:33" ht="9.9499999999999993" hidden="1" customHeight="1">
      <c r="AF2939" s="6"/>
      <c r="AG2939" s="6"/>
    </row>
    <row r="2940" spans="32:33" ht="9.9499999999999993" hidden="1" customHeight="1">
      <c r="AF2940" s="6"/>
      <c r="AG2940" s="6"/>
    </row>
    <row r="2941" spans="32:33" ht="9.9499999999999993" hidden="1" customHeight="1">
      <c r="AF2941" s="6"/>
      <c r="AG2941" s="6"/>
    </row>
    <row r="2942" spans="32:33" ht="9.9499999999999993" hidden="1" customHeight="1">
      <c r="AF2942" s="6"/>
      <c r="AG2942" s="6"/>
    </row>
    <row r="2943" spans="32:33" ht="9.9499999999999993" hidden="1" customHeight="1">
      <c r="AF2943" s="6"/>
      <c r="AG2943" s="6"/>
    </row>
    <row r="2944" spans="32:33" ht="9.9499999999999993" hidden="1" customHeight="1">
      <c r="AF2944" s="6"/>
      <c r="AG2944" s="6"/>
    </row>
    <row r="2945" spans="32:33" ht="9.9499999999999993" hidden="1" customHeight="1">
      <c r="AF2945" s="6"/>
      <c r="AG2945" s="6"/>
    </row>
    <row r="2946" spans="32:33" ht="9.9499999999999993" hidden="1" customHeight="1">
      <c r="AF2946" s="6"/>
      <c r="AG2946" s="6"/>
    </row>
    <row r="2947" spans="32:33" ht="9.9499999999999993" hidden="1" customHeight="1">
      <c r="AF2947" s="6"/>
      <c r="AG2947" s="6"/>
    </row>
    <row r="2948" spans="32:33" ht="9.9499999999999993" hidden="1" customHeight="1">
      <c r="AF2948" s="6"/>
      <c r="AG2948" s="6"/>
    </row>
    <row r="2949" spans="32:33" ht="9.9499999999999993" hidden="1" customHeight="1">
      <c r="AF2949" s="6"/>
      <c r="AG2949" s="6"/>
    </row>
    <row r="2950" spans="32:33" ht="9.9499999999999993" hidden="1" customHeight="1">
      <c r="AF2950" s="6"/>
      <c r="AG2950" s="6"/>
    </row>
    <row r="2951" spans="32:33" ht="9.9499999999999993" hidden="1" customHeight="1">
      <c r="AF2951" s="6"/>
      <c r="AG2951" s="6"/>
    </row>
    <row r="2952" spans="32:33" ht="9.9499999999999993" hidden="1" customHeight="1">
      <c r="AF2952" s="6"/>
      <c r="AG2952" s="6"/>
    </row>
    <row r="2953" spans="32:33" ht="9.9499999999999993" hidden="1" customHeight="1">
      <c r="AF2953" s="6"/>
      <c r="AG2953" s="6"/>
    </row>
    <row r="2954" spans="32:33" ht="9.9499999999999993" hidden="1" customHeight="1">
      <c r="AF2954" s="6"/>
      <c r="AG2954" s="6"/>
    </row>
    <row r="2955" spans="32:33" ht="9.9499999999999993" hidden="1" customHeight="1">
      <c r="AF2955" s="6"/>
      <c r="AG2955" s="6"/>
    </row>
    <row r="2956" spans="32:33" ht="9.9499999999999993" hidden="1" customHeight="1">
      <c r="AF2956" s="6"/>
      <c r="AG2956" s="6"/>
    </row>
    <row r="2957" spans="32:33" ht="9.9499999999999993" hidden="1" customHeight="1">
      <c r="AF2957" s="6"/>
      <c r="AG2957" s="6"/>
    </row>
    <row r="2958" spans="32:33" ht="9.9499999999999993" hidden="1" customHeight="1">
      <c r="AF2958" s="6"/>
      <c r="AG2958" s="6"/>
    </row>
    <row r="2959" spans="32:33" ht="9.9499999999999993" hidden="1" customHeight="1">
      <c r="AF2959" s="6"/>
      <c r="AG2959" s="6"/>
    </row>
    <row r="2960" spans="32:33" ht="9.9499999999999993" hidden="1" customHeight="1">
      <c r="AF2960" s="6"/>
      <c r="AG2960" s="6"/>
    </row>
    <row r="2961" spans="32:33" ht="9.9499999999999993" hidden="1" customHeight="1">
      <c r="AF2961" s="6"/>
      <c r="AG2961" s="6"/>
    </row>
    <row r="2962" spans="32:33" ht="9.9499999999999993" hidden="1" customHeight="1">
      <c r="AF2962" s="6"/>
      <c r="AG2962" s="6"/>
    </row>
    <row r="2963" spans="32:33" ht="9.9499999999999993" hidden="1" customHeight="1">
      <c r="AF2963" s="6"/>
      <c r="AG2963" s="6"/>
    </row>
    <row r="2964" spans="32:33" ht="9.9499999999999993" hidden="1" customHeight="1">
      <c r="AF2964" s="6"/>
      <c r="AG2964" s="6"/>
    </row>
    <row r="2965" spans="32:33" ht="9.9499999999999993" hidden="1" customHeight="1">
      <c r="AF2965" s="6"/>
      <c r="AG2965" s="6"/>
    </row>
    <row r="2966" spans="32:33" ht="9.9499999999999993" hidden="1" customHeight="1">
      <c r="AF2966" s="6"/>
      <c r="AG2966" s="6"/>
    </row>
    <row r="2967" spans="32:33" ht="9.9499999999999993" hidden="1" customHeight="1">
      <c r="AF2967" s="6"/>
      <c r="AG2967" s="6"/>
    </row>
    <row r="2968" spans="32:33" ht="9.9499999999999993" hidden="1" customHeight="1">
      <c r="AF2968" s="6"/>
      <c r="AG2968" s="6"/>
    </row>
    <row r="2969" spans="32:33" ht="9.9499999999999993" hidden="1" customHeight="1">
      <c r="AF2969" s="6"/>
      <c r="AG2969" s="6"/>
    </row>
    <row r="2970" spans="32:33" ht="9.9499999999999993" hidden="1" customHeight="1">
      <c r="AF2970" s="6"/>
      <c r="AG2970" s="6"/>
    </row>
    <row r="2971" spans="32:33" ht="9.9499999999999993" hidden="1" customHeight="1">
      <c r="AF2971" s="6"/>
      <c r="AG2971" s="6"/>
    </row>
    <row r="2972" spans="32:33" ht="9.9499999999999993" hidden="1" customHeight="1">
      <c r="AF2972" s="6"/>
      <c r="AG2972" s="6"/>
    </row>
    <row r="2973" spans="32:33" ht="9.9499999999999993" hidden="1" customHeight="1">
      <c r="AF2973" s="6"/>
      <c r="AG2973" s="6"/>
    </row>
    <row r="2974" spans="32:33" ht="9.9499999999999993" hidden="1" customHeight="1">
      <c r="AF2974" s="6"/>
      <c r="AG2974" s="6"/>
    </row>
    <row r="2975" spans="32:33" ht="9.9499999999999993" hidden="1" customHeight="1">
      <c r="AF2975" s="6"/>
      <c r="AG2975" s="6"/>
    </row>
    <row r="2976" spans="32:33" ht="9.9499999999999993" hidden="1" customHeight="1">
      <c r="AF2976" s="6"/>
      <c r="AG2976" s="6"/>
    </row>
    <row r="2977" spans="32:33" ht="9.9499999999999993" hidden="1" customHeight="1">
      <c r="AF2977" s="6"/>
      <c r="AG2977" s="6"/>
    </row>
    <row r="2978" spans="32:33" ht="9.9499999999999993" hidden="1" customHeight="1">
      <c r="AF2978" s="6"/>
      <c r="AG2978" s="6"/>
    </row>
    <row r="2979" spans="32:33" ht="9.9499999999999993" hidden="1" customHeight="1">
      <c r="AF2979" s="6"/>
      <c r="AG2979" s="6"/>
    </row>
    <row r="2980" spans="32:33" ht="9.9499999999999993" hidden="1" customHeight="1">
      <c r="AF2980" s="6"/>
      <c r="AG2980" s="6"/>
    </row>
    <row r="2981" spans="32:33" ht="9.9499999999999993" hidden="1" customHeight="1">
      <c r="AF2981" s="6"/>
      <c r="AG2981" s="6"/>
    </row>
    <row r="2982" spans="32:33" ht="9.9499999999999993" hidden="1" customHeight="1">
      <c r="AF2982" s="6"/>
      <c r="AG2982" s="6"/>
    </row>
    <row r="2983" spans="32:33" ht="9.9499999999999993" hidden="1" customHeight="1">
      <c r="AF2983" s="6"/>
      <c r="AG2983" s="6"/>
    </row>
    <row r="2984" spans="32:33" ht="9.9499999999999993" hidden="1" customHeight="1">
      <c r="AF2984" s="6"/>
      <c r="AG2984" s="6"/>
    </row>
    <row r="2985" spans="32:33" ht="9.9499999999999993" hidden="1" customHeight="1">
      <c r="AF2985" s="6"/>
      <c r="AG2985" s="6"/>
    </row>
    <row r="2986" spans="32:33" ht="9.9499999999999993" hidden="1" customHeight="1">
      <c r="AF2986" s="6"/>
      <c r="AG2986" s="6"/>
    </row>
    <row r="2987" spans="32:33" ht="9.9499999999999993" hidden="1" customHeight="1">
      <c r="AF2987" s="6"/>
      <c r="AG2987" s="6"/>
    </row>
    <row r="2988" spans="32:33" ht="9.9499999999999993" hidden="1" customHeight="1">
      <c r="AF2988" s="6"/>
      <c r="AG2988" s="6"/>
    </row>
    <row r="2989" spans="32:33" ht="9.9499999999999993" hidden="1" customHeight="1">
      <c r="AF2989" s="6"/>
      <c r="AG2989" s="6"/>
    </row>
    <row r="2990" spans="32:33" ht="9.9499999999999993" hidden="1" customHeight="1">
      <c r="AF2990" s="6"/>
      <c r="AG2990" s="6"/>
    </row>
    <row r="2991" spans="32:33" ht="9.9499999999999993" hidden="1" customHeight="1">
      <c r="AF2991" s="6"/>
      <c r="AG2991" s="6"/>
    </row>
    <row r="2992" spans="32:33" ht="9.9499999999999993" hidden="1" customHeight="1">
      <c r="AF2992" s="6"/>
      <c r="AG2992" s="6"/>
    </row>
    <row r="2993" spans="32:33" ht="9.9499999999999993" hidden="1" customHeight="1">
      <c r="AF2993" s="6"/>
      <c r="AG2993" s="6"/>
    </row>
    <row r="2994" spans="32:33" ht="9.9499999999999993" hidden="1" customHeight="1">
      <c r="AF2994" s="6"/>
      <c r="AG2994" s="6"/>
    </row>
    <row r="2995" spans="32:33" ht="9.9499999999999993" hidden="1" customHeight="1">
      <c r="AF2995" s="6"/>
      <c r="AG2995" s="6"/>
    </row>
    <row r="2996" spans="32:33" ht="9.9499999999999993" hidden="1" customHeight="1">
      <c r="AF2996" s="6"/>
      <c r="AG2996" s="6"/>
    </row>
    <row r="2997" spans="32:33" ht="9.9499999999999993" hidden="1" customHeight="1">
      <c r="AF2997" s="6"/>
      <c r="AG2997" s="6"/>
    </row>
    <row r="2998" spans="32:33" ht="9.9499999999999993" hidden="1" customHeight="1">
      <c r="AF2998" s="6"/>
      <c r="AG2998" s="6"/>
    </row>
    <row r="2999" spans="32:33" ht="9.9499999999999993" hidden="1" customHeight="1">
      <c r="AF2999" s="6"/>
      <c r="AG2999" s="6"/>
    </row>
    <row r="3000" spans="32:33" ht="9.9499999999999993" hidden="1" customHeight="1">
      <c r="AF3000" s="6"/>
      <c r="AG3000" s="6"/>
    </row>
    <row r="3001" spans="32:33" ht="9.9499999999999993" hidden="1" customHeight="1">
      <c r="AF3001" s="6"/>
      <c r="AG3001" s="6"/>
    </row>
    <row r="3002" spans="32:33" ht="9.9499999999999993" hidden="1" customHeight="1">
      <c r="AF3002" s="6"/>
      <c r="AG3002" s="6"/>
    </row>
    <row r="3003" spans="32:33" ht="9.9499999999999993" hidden="1" customHeight="1">
      <c r="AF3003" s="6"/>
      <c r="AG3003" s="6"/>
    </row>
    <row r="3004" spans="32:33" ht="9.9499999999999993" hidden="1" customHeight="1">
      <c r="AF3004" s="6"/>
      <c r="AG3004" s="6"/>
    </row>
    <row r="3005" spans="32:33" ht="9.9499999999999993" hidden="1" customHeight="1">
      <c r="AF3005" s="6"/>
      <c r="AG3005" s="6"/>
    </row>
    <row r="3006" spans="32:33" ht="9.9499999999999993" hidden="1" customHeight="1">
      <c r="AF3006" s="6"/>
      <c r="AG3006" s="6"/>
    </row>
    <row r="3007" spans="32:33" ht="9.9499999999999993" hidden="1" customHeight="1">
      <c r="AF3007" s="6"/>
      <c r="AG3007" s="6"/>
    </row>
    <row r="3008" spans="32:33" ht="9.9499999999999993" hidden="1" customHeight="1">
      <c r="AF3008" s="6"/>
      <c r="AG3008" s="6"/>
    </row>
    <row r="3009" spans="32:33" ht="9.9499999999999993" hidden="1" customHeight="1">
      <c r="AF3009" s="6"/>
      <c r="AG3009" s="6"/>
    </row>
    <row r="3010" spans="32:33" ht="9.9499999999999993" hidden="1" customHeight="1">
      <c r="AF3010" s="6"/>
      <c r="AG3010" s="6"/>
    </row>
    <row r="3011" spans="32:33" ht="9.9499999999999993" hidden="1" customHeight="1">
      <c r="AF3011" s="6"/>
      <c r="AG3011" s="6"/>
    </row>
    <row r="3012" spans="32:33" ht="9.9499999999999993" hidden="1" customHeight="1">
      <c r="AF3012" s="6"/>
      <c r="AG3012" s="6"/>
    </row>
    <row r="3013" spans="32:33" ht="9.9499999999999993" hidden="1" customHeight="1">
      <c r="AF3013" s="6"/>
      <c r="AG3013" s="6"/>
    </row>
    <row r="3014" spans="32:33" ht="9.9499999999999993" hidden="1" customHeight="1">
      <c r="AF3014" s="6"/>
      <c r="AG3014" s="6"/>
    </row>
    <row r="3015" spans="32:33" ht="9.9499999999999993" hidden="1" customHeight="1">
      <c r="AF3015" s="6"/>
      <c r="AG3015" s="6"/>
    </row>
    <row r="3016" spans="32:33" ht="9.9499999999999993" hidden="1" customHeight="1">
      <c r="AF3016" s="6"/>
      <c r="AG3016" s="6"/>
    </row>
    <row r="3017" spans="32:33" ht="9.9499999999999993" hidden="1" customHeight="1">
      <c r="AF3017" s="6"/>
      <c r="AG3017" s="6"/>
    </row>
    <row r="3018" spans="32:33" ht="9.9499999999999993" hidden="1" customHeight="1">
      <c r="AF3018" s="6"/>
      <c r="AG3018" s="6"/>
    </row>
    <row r="3019" spans="32:33" ht="9.9499999999999993" hidden="1" customHeight="1">
      <c r="AF3019" s="6"/>
      <c r="AG3019" s="6"/>
    </row>
    <row r="3020" spans="32:33" ht="9.9499999999999993" hidden="1" customHeight="1">
      <c r="AF3020" s="6"/>
      <c r="AG3020" s="6"/>
    </row>
    <row r="3021" spans="32:33" ht="9.9499999999999993" hidden="1" customHeight="1">
      <c r="AF3021" s="6"/>
      <c r="AG3021" s="6"/>
    </row>
    <row r="3022" spans="32:33" ht="9.9499999999999993" hidden="1" customHeight="1">
      <c r="AF3022" s="6"/>
      <c r="AG3022" s="6"/>
    </row>
    <row r="3023" spans="32:33" ht="9.9499999999999993" hidden="1" customHeight="1">
      <c r="AF3023" s="6"/>
      <c r="AG3023" s="6"/>
    </row>
    <row r="3024" spans="32:33" ht="9.9499999999999993" hidden="1" customHeight="1">
      <c r="AF3024" s="6"/>
      <c r="AG3024" s="6"/>
    </row>
    <row r="3025" spans="32:33" ht="9.9499999999999993" hidden="1" customHeight="1">
      <c r="AF3025" s="6"/>
      <c r="AG3025" s="6"/>
    </row>
    <row r="3026" spans="32:33" ht="9.9499999999999993" hidden="1" customHeight="1">
      <c r="AF3026" s="6"/>
      <c r="AG3026" s="6"/>
    </row>
    <row r="3027" spans="32:33" ht="9.9499999999999993" hidden="1" customHeight="1">
      <c r="AF3027" s="6"/>
      <c r="AG3027" s="6"/>
    </row>
    <row r="3028" spans="32:33" ht="9.9499999999999993" hidden="1" customHeight="1">
      <c r="AF3028" s="6"/>
      <c r="AG3028" s="6"/>
    </row>
    <row r="3029" spans="32:33" ht="9.9499999999999993" hidden="1" customHeight="1">
      <c r="AF3029" s="6"/>
      <c r="AG3029" s="6"/>
    </row>
    <row r="3030" spans="32:33" ht="9.9499999999999993" hidden="1" customHeight="1">
      <c r="AF3030" s="6"/>
      <c r="AG3030" s="6"/>
    </row>
    <row r="3031" spans="32:33" ht="9.9499999999999993" hidden="1" customHeight="1">
      <c r="AF3031" s="6"/>
      <c r="AG3031" s="6"/>
    </row>
    <row r="3032" spans="32:33" ht="9.9499999999999993" hidden="1" customHeight="1">
      <c r="AF3032" s="6"/>
      <c r="AG3032" s="6"/>
    </row>
    <row r="3033" spans="32:33" ht="9.9499999999999993" hidden="1" customHeight="1">
      <c r="AF3033" s="6"/>
      <c r="AG3033" s="6"/>
    </row>
    <row r="3034" spans="32:33" ht="9.9499999999999993" hidden="1" customHeight="1">
      <c r="AF3034" s="6"/>
      <c r="AG3034" s="6"/>
    </row>
    <row r="3035" spans="32:33" ht="9.9499999999999993" hidden="1" customHeight="1">
      <c r="AF3035" s="6"/>
      <c r="AG3035" s="6"/>
    </row>
    <row r="3036" spans="32:33" ht="9.9499999999999993" hidden="1" customHeight="1">
      <c r="AF3036" s="6"/>
      <c r="AG3036" s="6"/>
    </row>
    <row r="3037" spans="32:33" ht="9.9499999999999993" hidden="1" customHeight="1">
      <c r="AF3037" s="6"/>
      <c r="AG3037" s="6"/>
    </row>
    <row r="3038" spans="32:33" ht="9.9499999999999993" hidden="1" customHeight="1">
      <c r="AF3038" s="6"/>
      <c r="AG3038" s="6"/>
    </row>
    <row r="3039" spans="32:33" ht="9.9499999999999993" hidden="1" customHeight="1">
      <c r="AF3039" s="6"/>
      <c r="AG3039" s="6"/>
    </row>
    <row r="3040" spans="32:33" ht="9.9499999999999993" hidden="1" customHeight="1">
      <c r="AF3040" s="6"/>
      <c r="AG3040" s="6"/>
    </row>
    <row r="3041" spans="32:33" ht="9.9499999999999993" hidden="1" customHeight="1">
      <c r="AF3041" s="6"/>
      <c r="AG3041" s="6"/>
    </row>
    <row r="3042" spans="32:33" ht="9.9499999999999993" hidden="1" customHeight="1">
      <c r="AF3042" s="6"/>
      <c r="AG3042" s="6"/>
    </row>
    <row r="3043" spans="32:33" ht="9.9499999999999993" hidden="1" customHeight="1">
      <c r="AF3043" s="6"/>
      <c r="AG3043" s="6"/>
    </row>
    <row r="3044" spans="32:33" ht="9.9499999999999993" hidden="1" customHeight="1">
      <c r="AF3044" s="6"/>
      <c r="AG3044" s="6"/>
    </row>
    <row r="3045" spans="32:33" ht="9.9499999999999993" hidden="1" customHeight="1">
      <c r="AF3045" s="6"/>
      <c r="AG3045" s="6"/>
    </row>
    <row r="3046" spans="32:33" ht="9.9499999999999993" hidden="1" customHeight="1">
      <c r="AF3046" s="6"/>
      <c r="AG3046" s="6"/>
    </row>
    <row r="3047" spans="32:33" ht="9.9499999999999993" hidden="1" customHeight="1">
      <c r="AF3047" s="6"/>
      <c r="AG3047" s="6"/>
    </row>
    <row r="3048" spans="32:33" ht="9.9499999999999993" hidden="1" customHeight="1">
      <c r="AF3048" s="6"/>
      <c r="AG3048" s="6"/>
    </row>
    <row r="3049" spans="32:33" ht="9.9499999999999993" hidden="1" customHeight="1">
      <c r="AF3049" s="6"/>
      <c r="AG3049" s="6"/>
    </row>
    <row r="3050" spans="32:33" ht="9.9499999999999993" hidden="1" customHeight="1">
      <c r="AF3050" s="6"/>
      <c r="AG3050" s="6"/>
    </row>
    <row r="3051" spans="32:33" ht="9.9499999999999993" hidden="1" customHeight="1">
      <c r="AF3051" s="6"/>
      <c r="AG3051" s="6"/>
    </row>
    <row r="3052" spans="32:33" ht="9.9499999999999993" hidden="1" customHeight="1">
      <c r="AF3052" s="6"/>
      <c r="AG3052" s="6"/>
    </row>
    <row r="3053" spans="32:33" ht="9.9499999999999993" hidden="1" customHeight="1">
      <c r="AF3053" s="6"/>
      <c r="AG3053" s="6"/>
    </row>
    <row r="3054" spans="32:33" ht="9.9499999999999993" hidden="1" customHeight="1">
      <c r="AF3054" s="6"/>
      <c r="AG3054" s="6"/>
    </row>
    <row r="3055" spans="32:33" ht="9.9499999999999993" hidden="1" customHeight="1">
      <c r="AF3055" s="6"/>
      <c r="AG3055" s="6"/>
    </row>
    <row r="3056" spans="32:33" ht="9.9499999999999993" hidden="1" customHeight="1">
      <c r="AF3056" s="6"/>
      <c r="AG3056" s="6"/>
    </row>
    <row r="3057" spans="32:33" ht="9.9499999999999993" hidden="1" customHeight="1">
      <c r="AF3057" s="6"/>
      <c r="AG3057" s="6"/>
    </row>
    <row r="3058" spans="32:33" ht="9.9499999999999993" hidden="1" customHeight="1">
      <c r="AF3058" s="6"/>
      <c r="AG3058" s="6"/>
    </row>
    <row r="3059" spans="32:33" ht="9.9499999999999993" hidden="1" customHeight="1">
      <c r="AF3059" s="6"/>
      <c r="AG3059" s="6"/>
    </row>
    <row r="3060" spans="32:33" ht="9.9499999999999993" hidden="1" customHeight="1">
      <c r="AF3060" s="6"/>
      <c r="AG3060" s="6"/>
    </row>
    <row r="3061" spans="32:33" ht="9.9499999999999993" hidden="1" customHeight="1">
      <c r="AF3061" s="6"/>
      <c r="AG3061" s="6"/>
    </row>
    <row r="3062" spans="32:33" ht="9.9499999999999993" hidden="1" customHeight="1">
      <c r="AF3062" s="6"/>
      <c r="AG3062" s="6"/>
    </row>
    <row r="3063" spans="32:33" ht="9.9499999999999993" hidden="1" customHeight="1">
      <c r="AF3063" s="6"/>
      <c r="AG3063" s="6"/>
    </row>
    <row r="3064" spans="32:33" ht="9.9499999999999993" hidden="1" customHeight="1">
      <c r="AF3064" s="6"/>
      <c r="AG3064" s="6"/>
    </row>
    <row r="3065" spans="32:33" ht="9.9499999999999993" hidden="1" customHeight="1">
      <c r="AF3065" s="6"/>
      <c r="AG3065" s="6"/>
    </row>
    <row r="3066" spans="32:33" ht="9.9499999999999993" hidden="1" customHeight="1">
      <c r="AF3066" s="6"/>
      <c r="AG3066" s="6"/>
    </row>
    <row r="3067" spans="32:33" ht="9.9499999999999993" hidden="1" customHeight="1">
      <c r="AF3067" s="6"/>
      <c r="AG3067" s="6"/>
    </row>
    <row r="3068" spans="32:33" ht="9.9499999999999993" hidden="1" customHeight="1">
      <c r="AF3068" s="6"/>
      <c r="AG3068" s="6"/>
    </row>
    <row r="3069" spans="32:33" ht="9.9499999999999993" hidden="1" customHeight="1">
      <c r="AF3069" s="6"/>
      <c r="AG3069" s="6"/>
    </row>
    <row r="3070" spans="32:33" ht="9.9499999999999993" hidden="1" customHeight="1">
      <c r="AF3070" s="6"/>
      <c r="AG3070" s="6"/>
    </row>
    <row r="3071" spans="32:33" ht="9.9499999999999993" hidden="1" customHeight="1">
      <c r="AF3071" s="6"/>
      <c r="AG3071" s="6"/>
    </row>
    <row r="3072" spans="32:33" ht="9.9499999999999993" hidden="1" customHeight="1">
      <c r="AF3072" s="6"/>
      <c r="AG3072" s="6"/>
    </row>
    <row r="3073" spans="32:33" ht="9.9499999999999993" hidden="1" customHeight="1">
      <c r="AF3073" s="6"/>
      <c r="AG3073" s="6"/>
    </row>
    <row r="3074" spans="32:33" ht="9.9499999999999993" hidden="1" customHeight="1">
      <c r="AF3074" s="6"/>
      <c r="AG3074" s="6"/>
    </row>
    <row r="3075" spans="32:33" ht="9.9499999999999993" hidden="1" customHeight="1">
      <c r="AF3075" s="6"/>
      <c r="AG3075" s="6"/>
    </row>
    <row r="3076" spans="32:33" ht="9.9499999999999993" hidden="1" customHeight="1">
      <c r="AF3076" s="6"/>
      <c r="AG3076" s="6"/>
    </row>
    <row r="3077" spans="32:33" ht="9.9499999999999993" hidden="1" customHeight="1">
      <c r="AF3077" s="6"/>
      <c r="AG3077" s="6"/>
    </row>
    <row r="3078" spans="32:33" ht="9.9499999999999993" hidden="1" customHeight="1">
      <c r="AF3078" s="6"/>
      <c r="AG3078" s="6"/>
    </row>
    <row r="3079" spans="32:33" ht="9.9499999999999993" hidden="1" customHeight="1">
      <c r="AF3079" s="6"/>
      <c r="AG3079" s="6"/>
    </row>
    <row r="3080" spans="32:33" ht="9.9499999999999993" hidden="1" customHeight="1">
      <c r="AF3080" s="6"/>
      <c r="AG3080" s="6"/>
    </row>
    <row r="3081" spans="32:33" ht="9.9499999999999993" hidden="1" customHeight="1">
      <c r="AF3081" s="6"/>
      <c r="AG3081" s="6"/>
    </row>
    <row r="3082" spans="32:33" ht="9.9499999999999993" hidden="1" customHeight="1">
      <c r="AF3082" s="6"/>
      <c r="AG3082" s="6"/>
    </row>
    <row r="3083" spans="32:33" ht="9.9499999999999993" hidden="1" customHeight="1">
      <c r="AF3083" s="6"/>
      <c r="AG3083" s="6"/>
    </row>
    <row r="3084" spans="32:33" ht="9.9499999999999993" hidden="1" customHeight="1">
      <c r="AF3084" s="6"/>
      <c r="AG3084" s="6"/>
    </row>
    <row r="3085" spans="32:33" ht="9.9499999999999993" hidden="1" customHeight="1">
      <c r="AF3085" s="6"/>
      <c r="AG3085" s="6"/>
    </row>
    <row r="3086" spans="32:33" ht="9.9499999999999993" hidden="1" customHeight="1">
      <c r="AF3086" s="6"/>
      <c r="AG3086" s="6"/>
    </row>
    <row r="3087" spans="32:33" ht="9.9499999999999993" hidden="1" customHeight="1">
      <c r="AF3087" s="6"/>
      <c r="AG3087" s="6"/>
    </row>
    <row r="3088" spans="32:33" ht="9.9499999999999993" hidden="1" customHeight="1">
      <c r="AF3088" s="6"/>
      <c r="AG3088" s="6"/>
    </row>
    <row r="3089" spans="32:33" ht="9.9499999999999993" hidden="1" customHeight="1">
      <c r="AF3089" s="6"/>
      <c r="AG3089" s="6"/>
    </row>
    <row r="3090" spans="32:33" ht="9.9499999999999993" hidden="1" customHeight="1">
      <c r="AF3090" s="6"/>
      <c r="AG3090" s="6"/>
    </row>
    <row r="3091" spans="32:33" ht="9.9499999999999993" hidden="1" customHeight="1">
      <c r="AF3091" s="6"/>
      <c r="AG3091" s="6"/>
    </row>
    <row r="3092" spans="32:33" ht="9.9499999999999993" hidden="1" customHeight="1">
      <c r="AF3092" s="6"/>
      <c r="AG3092" s="6"/>
    </row>
    <row r="3093" spans="32:33" ht="9.9499999999999993" hidden="1" customHeight="1">
      <c r="AF3093" s="6"/>
      <c r="AG3093" s="6"/>
    </row>
    <row r="3094" spans="32:33" ht="9.9499999999999993" hidden="1" customHeight="1">
      <c r="AF3094" s="6"/>
      <c r="AG3094" s="6"/>
    </row>
    <row r="3095" spans="32:33" ht="9.9499999999999993" hidden="1" customHeight="1">
      <c r="AF3095" s="6"/>
      <c r="AG3095" s="6"/>
    </row>
    <row r="3096" spans="32:33" ht="9.9499999999999993" hidden="1" customHeight="1">
      <c r="AF3096" s="6"/>
      <c r="AG3096" s="6"/>
    </row>
    <row r="3097" spans="32:33" ht="9.9499999999999993" hidden="1" customHeight="1">
      <c r="AF3097" s="6"/>
      <c r="AG3097" s="6"/>
    </row>
    <row r="3098" spans="32:33" ht="9.9499999999999993" hidden="1" customHeight="1">
      <c r="AF3098" s="6"/>
      <c r="AG3098" s="6"/>
    </row>
    <row r="3099" spans="32:33" ht="9.9499999999999993" hidden="1" customHeight="1">
      <c r="AF3099" s="6"/>
      <c r="AG3099" s="6"/>
    </row>
    <row r="3100" spans="32:33" ht="9.9499999999999993" hidden="1" customHeight="1">
      <c r="AF3100" s="6"/>
      <c r="AG3100" s="6"/>
    </row>
    <row r="3101" spans="32:33" ht="9.9499999999999993" hidden="1" customHeight="1">
      <c r="AF3101" s="6"/>
      <c r="AG3101" s="6"/>
    </row>
    <row r="3102" spans="32:33" ht="9.9499999999999993" hidden="1" customHeight="1">
      <c r="AF3102" s="6"/>
      <c r="AG3102" s="6"/>
    </row>
    <row r="3103" spans="32:33" ht="9.9499999999999993" hidden="1" customHeight="1">
      <c r="AF3103" s="6"/>
      <c r="AG3103" s="6"/>
    </row>
    <row r="3104" spans="32:33" ht="9.9499999999999993" hidden="1" customHeight="1">
      <c r="AF3104" s="6"/>
      <c r="AG3104" s="6"/>
    </row>
    <row r="3105" spans="32:33" ht="9.9499999999999993" hidden="1" customHeight="1">
      <c r="AF3105" s="6"/>
      <c r="AG3105" s="6"/>
    </row>
    <row r="3106" spans="32:33" ht="9.9499999999999993" hidden="1" customHeight="1">
      <c r="AF3106" s="6"/>
      <c r="AG3106" s="6"/>
    </row>
    <row r="3107" spans="32:33" ht="9.9499999999999993" hidden="1" customHeight="1">
      <c r="AF3107" s="6"/>
      <c r="AG3107" s="6"/>
    </row>
    <row r="3108" spans="32:33" ht="9.9499999999999993" hidden="1" customHeight="1">
      <c r="AF3108" s="6"/>
      <c r="AG3108" s="6"/>
    </row>
    <row r="3109" spans="32:33" ht="9.9499999999999993" hidden="1" customHeight="1">
      <c r="AF3109" s="6"/>
      <c r="AG3109" s="6"/>
    </row>
    <row r="3110" spans="32:33" ht="9.9499999999999993" hidden="1" customHeight="1">
      <c r="AF3110" s="6"/>
      <c r="AG3110" s="6"/>
    </row>
    <row r="3111" spans="32:33" ht="9.9499999999999993" hidden="1" customHeight="1">
      <c r="AF3111" s="6"/>
      <c r="AG3111" s="6"/>
    </row>
    <row r="3112" spans="32:33" ht="9.9499999999999993" hidden="1" customHeight="1">
      <c r="AF3112" s="6"/>
      <c r="AG3112" s="6"/>
    </row>
    <row r="3113" spans="32:33" ht="9.9499999999999993" hidden="1" customHeight="1">
      <c r="AF3113" s="6"/>
      <c r="AG3113" s="6"/>
    </row>
    <row r="3114" spans="32:33" ht="9.9499999999999993" hidden="1" customHeight="1">
      <c r="AF3114" s="6"/>
      <c r="AG3114" s="6"/>
    </row>
    <row r="3115" spans="32:33" ht="9.9499999999999993" hidden="1" customHeight="1">
      <c r="AF3115" s="6"/>
      <c r="AG3115" s="6"/>
    </row>
    <row r="3116" spans="32:33" ht="9.9499999999999993" hidden="1" customHeight="1">
      <c r="AF3116" s="6"/>
      <c r="AG3116" s="6"/>
    </row>
    <row r="3117" spans="32:33" ht="9.9499999999999993" hidden="1" customHeight="1">
      <c r="AF3117" s="6"/>
      <c r="AG3117" s="6"/>
    </row>
    <row r="3118" spans="32:33" ht="9.9499999999999993" hidden="1" customHeight="1">
      <c r="AF3118" s="6"/>
      <c r="AG3118" s="6"/>
    </row>
    <row r="3119" spans="32:33" ht="9.9499999999999993" hidden="1" customHeight="1">
      <c r="AF3119" s="6"/>
      <c r="AG3119" s="6"/>
    </row>
    <row r="3120" spans="32:33" ht="9.9499999999999993" hidden="1" customHeight="1">
      <c r="AF3120" s="6"/>
      <c r="AG3120" s="6"/>
    </row>
    <row r="3121" spans="32:33" ht="9.9499999999999993" hidden="1" customHeight="1">
      <c r="AF3121" s="6"/>
      <c r="AG3121" s="6"/>
    </row>
    <row r="3122" spans="32:33" ht="9.9499999999999993" hidden="1" customHeight="1">
      <c r="AF3122" s="6"/>
      <c r="AG3122" s="6"/>
    </row>
    <row r="3123" spans="32:33" ht="9.9499999999999993" hidden="1" customHeight="1">
      <c r="AF3123" s="6"/>
      <c r="AG3123" s="6"/>
    </row>
    <row r="3124" spans="32:33" ht="9.9499999999999993" hidden="1" customHeight="1">
      <c r="AF3124" s="6"/>
      <c r="AG3124" s="6"/>
    </row>
    <row r="3125" spans="32:33" ht="9.9499999999999993" hidden="1" customHeight="1">
      <c r="AF3125" s="6"/>
      <c r="AG3125" s="6"/>
    </row>
    <row r="3126" spans="32:33" ht="9.9499999999999993" hidden="1" customHeight="1">
      <c r="AF3126" s="6"/>
      <c r="AG3126" s="6"/>
    </row>
    <row r="3127" spans="32:33" ht="9.9499999999999993" hidden="1" customHeight="1">
      <c r="AF3127" s="6"/>
      <c r="AG3127" s="6"/>
    </row>
    <row r="3128" spans="32:33" ht="9.9499999999999993" hidden="1" customHeight="1">
      <c r="AF3128" s="6"/>
      <c r="AG3128" s="6"/>
    </row>
    <row r="3129" spans="32:33" ht="9.9499999999999993" hidden="1" customHeight="1">
      <c r="AF3129" s="6"/>
      <c r="AG3129" s="6"/>
    </row>
    <row r="3130" spans="32:33" ht="9.9499999999999993" hidden="1" customHeight="1">
      <c r="AF3130" s="6"/>
      <c r="AG3130" s="6"/>
    </row>
    <row r="3131" spans="32:33" ht="9.9499999999999993" hidden="1" customHeight="1">
      <c r="AF3131" s="6"/>
      <c r="AG3131" s="6"/>
    </row>
    <row r="3132" spans="32:33" ht="9.9499999999999993" hidden="1" customHeight="1">
      <c r="AF3132" s="6"/>
      <c r="AG3132" s="6"/>
    </row>
    <row r="3133" spans="32:33" ht="9.9499999999999993" hidden="1" customHeight="1">
      <c r="AF3133" s="6"/>
      <c r="AG3133" s="6"/>
    </row>
    <row r="3134" spans="32:33" ht="9.9499999999999993" hidden="1" customHeight="1">
      <c r="AF3134" s="6"/>
      <c r="AG3134" s="6"/>
    </row>
    <row r="3135" spans="32:33" ht="9.9499999999999993" hidden="1" customHeight="1">
      <c r="AF3135" s="6"/>
      <c r="AG3135" s="6"/>
    </row>
    <row r="3136" spans="32:33" ht="9.9499999999999993" hidden="1" customHeight="1">
      <c r="AF3136" s="6"/>
      <c r="AG3136" s="6"/>
    </row>
    <row r="3137" spans="32:33" ht="9.9499999999999993" hidden="1" customHeight="1">
      <c r="AF3137" s="6"/>
      <c r="AG3137" s="6"/>
    </row>
    <row r="3138" spans="32:33" ht="9.9499999999999993" hidden="1" customHeight="1">
      <c r="AF3138" s="6"/>
      <c r="AG3138" s="6"/>
    </row>
    <row r="3139" spans="32:33" ht="9.9499999999999993" hidden="1" customHeight="1">
      <c r="AF3139" s="6"/>
      <c r="AG3139" s="6"/>
    </row>
    <row r="3140" spans="32:33" ht="9.9499999999999993" hidden="1" customHeight="1">
      <c r="AF3140" s="6"/>
      <c r="AG3140" s="6"/>
    </row>
    <row r="3141" spans="32:33" ht="9.9499999999999993" hidden="1" customHeight="1">
      <c r="AF3141" s="6"/>
      <c r="AG3141" s="6"/>
    </row>
    <row r="3142" spans="32:33" ht="9.9499999999999993" hidden="1" customHeight="1">
      <c r="AF3142" s="6"/>
      <c r="AG3142" s="6"/>
    </row>
    <row r="3143" spans="32:33" ht="9.9499999999999993" hidden="1" customHeight="1">
      <c r="AF3143" s="6"/>
      <c r="AG3143" s="6"/>
    </row>
    <row r="3144" spans="32:33" ht="9.9499999999999993" hidden="1" customHeight="1">
      <c r="AF3144" s="6"/>
      <c r="AG3144" s="6"/>
    </row>
    <row r="3145" spans="32:33" ht="9.9499999999999993" hidden="1" customHeight="1">
      <c r="AF3145" s="6"/>
      <c r="AG3145" s="6"/>
    </row>
    <row r="3146" spans="32:33" ht="9.9499999999999993" hidden="1" customHeight="1">
      <c r="AF3146" s="6"/>
      <c r="AG3146" s="6"/>
    </row>
    <row r="3147" spans="32:33" ht="9.9499999999999993" hidden="1" customHeight="1">
      <c r="AF3147" s="6"/>
      <c r="AG3147" s="6"/>
    </row>
    <row r="3148" spans="32:33" ht="9.9499999999999993" hidden="1" customHeight="1">
      <c r="AF3148" s="6"/>
      <c r="AG3148" s="6"/>
    </row>
    <row r="3149" spans="32:33" ht="9.9499999999999993" hidden="1" customHeight="1">
      <c r="AF3149" s="6"/>
      <c r="AG3149" s="6"/>
    </row>
    <row r="3150" spans="32:33" ht="9.9499999999999993" hidden="1" customHeight="1">
      <c r="AF3150" s="6"/>
      <c r="AG3150" s="6"/>
    </row>
    <row r="3151" spans="32:33" ht="9.9499999999999993" hidden="1" customHeight="1">
      <c r="AF3151" s="6"/>
      <c r="AG3151" s="6"/>
    </row>
    <row r="3152" spans="32:33" ht="9.9499999999999993" hidden="1" customHeight="1">
      <c r="AF3152" s="6"/>
      <c r="AG3152" s="6"/>
    </row>
    <row r="3153" spans="32:33" ht="9.9499999999999993" hidden="1" customHeight="1">
      <c r="AF3153" s="6"/>
      <c r="AG3153" s="6"/>
    </row>
    <row r="3154" spans="32:33" ht="9.9499999999999993" hidden="1" customHeight="1">
      <c r="AF3154" s="6"/>
      <c r="AG3154" s="6"/>
    </row>
    <row r="3155" spans="32:33" ht="9.9499999999999993" hidden="1" customHeight="1">
      <c r="AF3155" s="6"/>
      <c r="AG3155" s="6"/>
    </row>
    <row r="3156" spans="32:33" ht="9.9499999999999993" hidden="1" customHeight="1">
      <c r="AF3156" s="6"/>
      <c r="AG3156" s="6"/>
    </row>
    <row r="3157" spans="32:33" ht="9.9499999999999993" hidden="1" customHeight="1">
      <c r="AF3157" s="6"/>
      <c r="AG3157" s="6"/>
    </row>
    <row r="3158" spans="32:33" ht="9.9499999999999993" hidden="1" customHeight="1">
      <c r="AF3158" s="6"/>
      <c r="AG3158" s="6"/>
    </row>
    <row r="3159" spans="32:33" ht="9.9499999999999993" hidden="1" customHeight="1">
      <c r="AF3159" s="6"/>
      <c r="AG3159" s="6"/>
    </row>
    <row r="3160" spans="32:33" ht="9.9499999999999993" hidden="1" customHeight="1">
      <c r="AF3160" s="6"/>
      <c r="AG3160" s="6"/>
    </row>
    <row r="3161" spans="32:33" ht="9.9499999999999993" hidden="1" customHeight="1">
      <c r="AF3161" s="6"/>
      <c r="AG3161" s="6"/>
    </row>
    <row r="3162" spans="32:33" ht="9.9499999999999993" hidden="1" customHeight="1">
      <c r="AF3162" s="6"/>
      <c r="AG3162" s="6"/>
    </row>
    <row r="3163" spans="32:33" ht="9.9499999999999993" hidden="1" customHeight="1">
      <c r="AF3163" s="6"/>
      <c r="AG3163" s="6"/>
    </row>
    <row r="3164" spans="32:33" ht="9.9499999999999993" hidden="1" customHeight="1">
      <c r="AF3164" s="6"/>
      <c r="AG3164" s="6"/>
    </row>
    <row r="3165" spans="32:33" ht="9.9499999999999993" hidden="1" customHeight="1">
      <c r="AF3165" s="6"/>
      <c r="AG3165" s="6"/>
    </row>
    <row r="3166" spans="32:33" ht="9.9499999999999993" hidden="1" customHeight="1">
      <c r="AF3166" s="6"/>
      <c r="AG3166" s="6"/>
    </row>
    <row r="3167" spans="32:33" ht="9.9499999999999993" hidden="1" customHeight="1">
      <c r="AF3167" s="6"/>
      <c r="AG3167" s="6"/>
    </row>
    <row r="3168" spans="32:33" ht="9.9499999999999993" hidden="1" customHeight="1">
      <c r="AF3168" s="6"/>
      <c r="AG3168" s="6"/>
    </row>
    <row r="3169" spans="32:33" ht="9.9499999999999993" hidden="1" customHeight="1">
      <c r="AF3169" s="6"/>
      <c r="AG3169" s="6"/>
    </row>
    <row r="3170" spans="32:33" ht="9.9499999999999993" hidden="1" customHeight="1">
      <c r="AF3170" s="6"/>
      <c r="AG3170" s="6"/>
    </row>
    <row r="3171" spans="32:33" ht="9.9499999999999993" hidden="1" customHeight="1">
      <c r="AF3171" s="6"/>
      <c r="AG3171" s="6"/>
    </row>
    <row r="3172" spans="32:33" ht="9.9499999999999993" hidden="1" customHeight="1">
      <c r="AF3172" s="6"/>
      <c r="AG3172" s="6"/>
    </row>
    <row r="3173" spans="32:33" ht="9.9499999999999993" hidden="1" customHeight="1">
      <c r="AF3173" s="6"/>
      <c r="AG3173" s="6"/>
    </row>
    <row r="3174" spans="32:33" ht="9.9499999999999993" hidden="1" customHeight="1">
      <c r="AF3174" s="6"/>
      <c r="AG3174" s="6"/>
    </row>
    <row r="3175" spans="32:33" ht="9.9499999999999993" hidden="1" customHeight="1">
      <c r="AF3175" s="6"/>
      <c r="AG3175" s="6"/>
    </row>
    <row r="3176" spans="32:33" ht="9.9499999999999993" hidden="1" customHeight="1">
      <c r="AF3176" s="6"/>
      <c r="AG3176" s="6"/>
    </row>
    <row r="3177" spans="32:33" ht="9.9499999999999993" hidden="1" customHeight="1">
      <c r="AF3177" s="6"/>
      <c r="AG3177" s="6"/>
    </row>
    <row r="3178" spans="32:33" ht="9.9499999999999993" hidden="1" customHeight="1">
      <c r="AF3178" s="6"/>
      <c r="AG3178" s="6"/>
    </row>
    <row r="3179" spans="32:33" ht="9.9499999999999993" hidden="1" customHeight="1">
      <c r="AF3179" s="6"/>
      <c r="AG3179" s="6"/>
    </row>
    <row r="3180" spans="32:33" ht="9.9499999999999993" hidden="1" customHeight="1">
      <c r="AF3180" s="6"/>
      <c r="AG3180" s="6"/>
    </row>
    <row r="3181" spans="32:33" ht="9.9499999999999993" hidden="1" customHeight="1">
      <c r="AF3181" s="6"/>
      <c r="AG3181" s="6"/>
    </row>
    <row r="3182" spans="32:33" ht="9.9499999999999993" hidden="1" customHeight="1">
      <c r="AF3182" s="6"/>
      <c r="AG3182" s="6"/>
    </row>
    <row r="3183" spans="32:33" ht="9.9499999999999993" hidden="1" customHeight="1">
      <c r="AF3183" s="6"/>
      <c r="AG3183" s="6"/>
    </row>
    <row r="3184" spans="32:33" ht="9.9499999999999993" hidden="1" customHeight="1">
      <c r="AF3184" s="6"/>
      <c r="AG3184" s="6"/>
    </row>
    <row r="3185" spans="32:33" ht="9.9499999999999993" hidden="1" customHeight="1">
      <c r="AF3185" s="6"/>
      <c r="AG3185" s="6"/>
    </row>
    <row r="3186" spans="32:33" ht="9.9499999999999993" hidden="1" customHeight="1">
      <c r="AF3186" s="6"/>
      <c r="AG3186" s="6"/>
    </row>
    <row r="3187" spans="32:33" ht="9.9499999999999993" hidden="1" customHeight="1">
      <c r="AF3187" s="6"/>
      <c r="AG3187" s="6"/>
    </row>
    <row r="3188" spans="32:33" ht="9.9499999999999993" hidden="1" customHeight="1">
      <c r="AF3188" s="6"/>
      <c r="AG3188" s="6"/>
    </row>
    <row r="3189" spans="32:33" ht="9.9499999999999993" hidden="1" customHeight="1">
      <c r="AF3189" s="6"/>
      <c r="AG3189" s="6"/>
    </row>
    <row r="3190" spans="32:33" ht="9.9499999999999993" hidden="1" customHeight="1">
      <c r="AF3190" s="6"/>
      <c r="AG3190" s="6"/>
    </row>
    <row r="3191" spans="32:33" ht="9.9499999999999993" hidden="1" customHeight="1">
      <c r="AF3191" s="6"/>
      <c r="AG3191" s="6"/>
    </row>
    <row r="3192" spans="32:33" ht="9.9499999999999993" hidden="1" customHeight="1">
      <c r="AF3192" s="6"/>
      <c r="AG3192" s="6"/>
    </row>
    <row r="3193" spans="32:33" ht="9.9499999999999993" hidden="1" customHeight="1">
      <c r="AF3193" s="6"/>
      <c r="AG3193" s="6"/>
    </row>
    <row r="3194" spans="32:33" ht="9.9499999999999993" hidden="1" customHeight="1">
      <c r="AF3194" s="6"/>
      <c r="AG3194" s="6"/>
    </row>
    <row r="3195" spans="32:33" ht="9.9499999999999993" hidden="1" customHeight="1">
      <c r="AF3195" s="6"/>
      <c r="AG3195" s="6"/>
    </row>
    <row r="3196" spans="32:33" ht="9.9499999999999993" hidden="1" customHeight="1">
      <c r="AF3196" s="6"/>
      <c r="AG3196" s="6"/>
    </row>
    <row r="3197" spans="32:33" ht="9.9499999999999993" hidden="1" customHeight="1">
      <c r="AF3197" s="6"/>
      <c r="AG3197" s="6"/>
    </row>
    <row r="3198" spans="32:33" ht="9.9499999999999993" hidden="1" customHeight="1">
      <c r="AF3198" s="6"/>
      <c r="AG3198" s="6"/>
    </row>
    <row r="3199" spans="32:33" ht="9.9499999999999993" hidden="1" customHeight="1">
      <c r="AF3199" s="6"/>
      <c r="AG3199" s="6"/>
    </row>
    <row r="3200" spans="32:33" ht="9.9499999999999993" hidden="1" customHeight="1">
      <c r="AF3200" s="6"/>
      <c r="AG3200" s="6"/>
    </row>
    <row r="3201" spans="32:33" ht="9.9499999999999993" hidden="1" customHeight="1">
      <c r="AF3201" s="6"/>
      <c r="AG3201" s="6"/>
    </row>
    <row r="3202" spans="32:33" ht="9.9499999999999993" hidden="1" customHeight="1">
      <c r="AF3202" s="6"/>
      <c r="AG3202" s="6"/>
    </row>
    <row r="3203" spans="32:33" ht="9.9499999999999993" hidden="1" customHeight="1">
      <c r="AF3203" s="6"/>
      <c r="AG3203" s="6"/>
    </row>
    <row r="3204" spans="32:33" ht="9.9499999999999993" hidden="1" customHeight="1">
      <c r="AF3204" s="6"/>
      <c r="AG3204" s="6"/>
    </row>
    <row r="3205" spans="32:33" ht="9.9499999999999993" hidden="1" customHeight="1">
      <c r="AF3205" s="6"/>
      <c r="AG3205" s="6"/>
    </row>
    <row r="3206" spans="32:33" ht="9.9499999999999993" hidden="1" customHeight="1">
      <c r="AF3206" s="6"/>
      <c r="AG3206" s="6"/>
    </row>
    <row r="3207" spans="32:33" ht="9.9499999999999993" hidden="1" customHeight="1">
      <c r="AF3207" s="6"/>
      <c r="AG3207" s="6"/>
    </row>
    <row r="3208" spans="32:33" ht="9.9499999999999993" hidden="1" customHeight="1">
      <c r="AF3208" s="6"/>
      <c r="AG3208" s="6"/>
    </row>
    <row r="3209" spans="32:33" ht="9.9499999999999993" hidden="1" customHeight="1">
      <c r="AF3209" s="6"/>
      <c r="AG3209" s="6"/>
    </row>
    <row r="3210" spans="32:33" ht="9.9499999999999993" hidden="1" customHeight="1">
      <c r="AF3210" s="6"/>
      <c r="AG3210" s="6"/>
    </row>
    <row r="3211" spans="32:33" ht="9.9499999999999993" hidden="1" customHeight="1">
      <c r="AF3211" s="6"/>
      <c r="AG3211" s="6"/>
    </row>
    <row r="3212" spans="32:33" ht="9.9499999999999993" hidden="1" customHeight="1">
      <c r="AF3212" s="6"/>
      <c r="AG3212" s="6"/>
    </row>
    <row r="3213" spans="32:33" ht="9.9499999999999993" hidden="1" customHeight="1">
      <c r="AF3213" s="6"/>
      <c r="AG3213" s="6"/>
    </row>
    <row r="3214" spans="32:33" ht="9.9499999999999993" hidden="1" customHeight="1">
      <c r="AF3214" s="6"/>
      <c r="AG3214" s="6"/>
    </row>
    <row r="3215" spans="32:33" ht="9.9499999999999993" hidden="1" customHeight="1">
      <c r="AF3215" s="6"/>
      <c r="AG3215" s="6"/>
    </row>
    <row r="3216" spans="32:33" ht="9.9499999999999993" hidden="1" customHeight="1">
      <c r="AF3216" s="6"/>
      <c r="AG3216" s="6"/>
    </row>
    <row r="3217" spans="32:33" ht="9.9499999999999993" hidden="1" customHeight="1">
      <c r="AF3217" s="6"/>
      <c r="AG3217" s="6"/>
    </row>
    <row r="3218" spans="32:33" ht="9.9499999999999993" hidden="1" customHeight="1">
      <c r="AF3218" s="6"/>
      <c r="AG3218" s="6"/>
    </row>
    <row r="3219" spans="32:33" ht="9.9499999999999993" hidden="1" customHeight="1">
      <c r="AF3219" s="6"/>
      <c r="AG3219" s="6"/>
    </row>
    <row r="3220" spans="32:33" ht="9.9499999999999993" hidden="1" customHeight="1">
      <c r="AF3220" s="6"/>
      <c r="AG3220" s="6"/>
    </row>
    <row r="3221" spans="32:33" ht="9.9499999999999993" hidden="1" customHeight="1">
      <c r="AF3221" s="6"/>
      <c r="AG3221" s="6"/>
    </row>
    <row r="3222" spans="32:33" ht="9.9499999999999993" hidden="1" customHeight="1">
      <c r="AF3222" s="6"/>
      <c r="AG3222" s="6"/>
    </row>
    <row r="3223" spans="32:33" ht="9.9499999999999993" hidden="1" customHeight="1">
      <c r="AF3223" s="6"/>
      <c r="AG3223" s="6"/>
    </row>
    <row r="3224" spans="32:33" ht="9.9499999999999993" hidden="1" customHeight="1">
      <c r="AF3224" s="6"/>
      <c r="AG3224" s="6"/>
    </row>
    <row r="3225" spans="32:33" ht="9.9499999999999993" hidden="1" customHeight="1">
      <c r="AF3225" s="6"/>
      <c r="AG3225" s="6"/>
    </row>
    <row r="3226" spans="32:33" ht="9.9499999999999993" hidden="1" customHeight="1">
      <c r="AF3226" s="6"/>
      <c r="AG3226" s="6"/>
    </row>
    <row r="3227" spans="32:33" ht="9.9499999999999993" hidden="1" customHeight="1">
      <c r="AF3227" s="6"/>
      <c r="AG3227" s="6"/>
    </row>
    <row r="3228" spans="32:33" ht="9.9499999999999993" hidden="1" customHeight="1">
      <c r="AF3228" s="6"/>
      <c r="AG3228" s="6"/>
    </row>
    <row r="3229" spans="32:33" ht="9.9499999999999993" hidden="1" customHeight="1">
      <c r="AF3229" s="6"/>
      <c r="AG3229" s="6"/>
    </row>
    <row r="3230" spans="32:33" ht="9.9499999999999993" hidden="1" customHeight="1">
      <c r="AF3230" s="6"/>
      <c r="AG3230" s="6"/>
    </row>
    <row r="3231" spans="32:33" ht="9.9499999999999993" hidden="1" customHeight="1">
      <c r="AF3231" s="6"/>
      <c r="AG3231" s="6"/>
    </row>
    <row r="3232" spans="32:33" ht="9.9499999999999993" hidden="1" customHeight="1">
      <c r="AF3232" s="6"/>
      <c r="AG3232" s="6"/>
    </row>
    <row r="3233" spans="32:33" ht="9.9499999999999993" hidden="1" customHeight="1">
      <c r="AF3233" s="6"/>
      <c r="AG3233" s="6"/>
    </row>
    <row r="3234" spans="32:33" ht="9.9499999999999993" hidden="1" customHeight="1">
      <c r="AF3234" s="6"/>
      <c r="AG3234" s="6"/>
    </row>
    <row r="3235" spans="32:33" ht="9.9499999999999993" hidden="1" customHeight="1">
      <c r="AF3235" s="6"/>
      <c r="AG3235" s="6"/>
    </row>
    <row r="3236" spans="32:33" ht="9.9499999999999993" hidden="1" customHeight="1">
      <c r="AF3236" s="6"/>
      <c r="AG3236" s="6"/>
    </row>
    <row r="3237" spans="32:33" ht="9.9499999999999993" hidden="1" customHeight="1">
      <c r="AF3237" s="6"/>
      <c r="AG3237" s="6"/>
    </row>
    <row r="3238" spans="32:33" ht="9.9499999999999993" hidden="1" customHeight="1">
      <c r="AF3238" s="6"/>
      <c r="AG3238" s="6"/>
    </row>
    <row r="3239" spans="32:33" ht="9.9499999999999993" hidden="1" customHeight="1">
      <c r="AF3239" s="6"/>
      <c r="AG3239" s="6"/>
    </row>
    <row r="3240" spans="32:33" ht="9.9499999999999993" hidden="1" customHeight="1">
      <c r="AF3240" s="6"/>
      <c r="AG3240" s="6"/>
    </row>
    <row r="3241" spans="32:33" ht="9.9499999999999993" hidden="1" customHeight="1">
      <c r="AF3241" s="6"/>
      <c r="AG3241" s="6"/>
    </row>
    <row r="3242" spans="32:33" ht="9.9499999999999993" hidden="1" customHeight="1">
      <c r="AF3242" s="6"/>
      <c r="AG3242" s="6"/>
    </row>
    <row r="3243" spans="32:33" ht="9.9499999999999993" hidden="1" customHeight="1">
      <c r="AF3243" s="6"/>
      <c r="AG3243" s="6"/>
    </row>
    <row r="3244" spans="32:33" ht="9.9499999999999993" hidden="1" customHeight="1">
      <c r="AF3244" s="6"/>
      <c r="AG3244" s="6"/>
    </row>
    <row r="3245" spans="32:33" ht="9.9499999999999993" hidden="1" customHeight="1">
      <c r="AF3245" s="6"/>
      <c r="AG3245" s="6"/>
    </row>
    <row r="3246" spans="32:33" ht="9.9499999999999993" hidden="1" customHeight="1">
      <c r="AF3246" s="6"/>
      <c r="AG3246" s="6"/>
    </row>
    <row r="3247" spans="32:33" ht="9.9499999999999993" hidden="1" customHeight="1">
      <c r="AF3247" s="6"/>
      <c r="AG3247" s="6"/>
    </row>
    <row r="3248" spans="32:33" ht="9.9499999999999993" hidden="1" customHeight="1">
      <c r="AF3248" s="6"/>
      <c r="AG3248" s="6"/>
    </row>
    <row r="3249" spans="32:33" ht="9.9499999999999993" hidden="1" customHeight="1">
      <c r="AF3249" s="6"/>
      <c r="AG3249" s="6"/>
    </row>
    <row r="3250" spans="32:33" ht="9.9499999999999993" hidden="1" customHeight="1">
      <c r="AF3250" s="6"/>
      <c r="AG3250" s="6"/>
    </row>
    <row r="3251" spans="32:33" ht="9.9499999999999993" hidden="1" customHeight="1">
      <c r="AF3251" s="6"/>
      <c r="AG3251" s="6"/>
    </row>
    <row r="3252" spans="32:33" ht="9.9499999999999993" hidden="1" customHeight="1">
      <c r="AF3252" s="6"/>
      <c r="AG3252" s="6"/>
    </row>
    <row r="3253" spans="32:33" ht="9.9499999999999993" hidden="1" customHeight="1">
      <c r="AF3253" s="6"/>
      <c r="AG3253" s="6"/>
    </row>
    <row r="3254" spans="32:33" ht="9.9499999999999993" hidden="1" customHeight="1">
      <c r="AF3254" s="6"/>
      <c r="AG3254" s="6"/>
    </row>
    <row r="3255" spans="32:33" ht="9.9499999999999993" hidden="1" customHeight="1">
      <c r="AF3255" s="6"/>
      <c r="AG3255" s="6"/>
    </row>
    <row r="3256" spans="32:33" ht="9.9499999999999993" hidden="1" customHeight="1">
      <c r="AF3256" s="6"/>
      <c r="AG3256" s="6"/>
    </row>
    <row r="3257" spans="32:33" ht="9.9499999999999993" hidden="1" customHeight="1">
      <c r="AF3257" s="6"/>
      <c r="AG3257" s="6"/>
    </row>
    <row r="3258" spans="32:33" ht="9.9499999999999993" hidden="1" customHeight="1">
      <c r="AF3258" s="6"/>
      <c r="AG3258" s="6"/>
    </row>
    <row r="3259" spans="32:33" ht="9.9499999999999993" hidden="1" customHeight="1">
      <c r="AF3259" s="6"/>
      <c r="AG3259" s="6"/>
    </row>
    <row r="3260" spans="32:33" ht="9.9499999999999993" hidden="1" customHeight="1">
      <c r="AF3260" s="6"/>
      <c r="AG3260" s="6"/>
    </row>
    <row r="3261" spans="32:33" ht="9.9499999999999993" hidden="1" customHeight="1">
      <c r="AF3261" s="6"/>
      <c r="AG3261" s="6"/>
    </row>
    <row r="3262" spans="32:33" ht="9.9499999999999993" hidden="1" customHeight="1">
      <c r="AF3262" s="6"/>
      <c r="AG3262" s="6"/>
    </row>
    <row r="3263" spans="32:33" ht="9.9499999999999993" hidden="1" customHeight="1">
      <c r="AF3263" s="6"/>
      <c r="AG3263" s="6"/>
    </row>
    <row r="3264" spans="32:33" ht="9.9499999999999993" hidden="1" customHeight="1">
      <c r="AF3264" s="6"/>
      <c r="AG3264" s="6"/>
    </row>
    <row r="3265" spans="32:33" ht="9.9499999999999993" hidden="1" customHeight="1">
      <c r="AF3265" s="6"/>
      <c r="AG3265" s="6"/>
    </row>
    <row r="3266" spans="32:33" ht="9.9499999999999993" hidden="1" customHeight="1">
      <c r="AF3266" s="6"/>
      <c r="AG3266" s="6"/>
    </row>
    <row r="3267" spans="32:33" ht="9.9499999999999993" hidden="1" customHeight="1">
      <c r="AF3267" s="6"/>
      <c r="AG3267" s="6"/>
    </row>
    <row r="3268" spans="32:33" ht="9.9499999999999993" hidden="1" customHeight="1">
      <c r="AF3268" s="6"/>
      <c r="AG3268" s="6"/>
    </row>
    <row r="3269" spans="32:33" ht="9.9499999999999993" hidden="1" customHeight="1">
      <c r="AF3269" s="6"/>
      <c r="AG3269" s="6"/>
    </row>
    <row r="3270" spans="32:33" ht="9.9499999999999993" hidden="1" customHeight="1">
      <c r="AF3270" s="6"/>
      <c r="AG3270" s="6"/>
    </row>
    <row r="3271" spans="32:33" ht="9.9499999999999993" hidden="1" customHeight="1">
      <c r="AF3271" s="6"/>
      <c r="AG3271" s="6"/>
    </row>
    <row r="3272" spans="32:33" ht="9.9499999999999993" hidden="1" customHeight="1">
      <c r="AF3272" s="6"/>
      <c r="AG3272" s="6"/>
    </row>
    <row r="3273" spans="32:33" ht="9.9499999999999993" hidden="1" customHeight="1">
      <c r="AF3273" s="6"/>
      <c r="AG3273" s="6"/>
    </row>
    <row r="3274" spans="32:33" ht="9.9499999999999993" hidden="1" customHeight="1">
      <c r="AF3274" s="6"/>
      <c r="AG3274" s="6"/>
    </row>
    <row r="3275" spans="32:33" ht="9.9499999999999993" hidden="1" customHeight="1">
      <c r="AF3275" s="6"/>
      <c r="AG3275" s="6"/>
    </row>
    <row r="3276" spans="32:33" ht="9.9499999999999993" hidden="1" customHeight="1">
      <c r="AF3276" s="6"/>
      <c r="AG3276" s="6"/>
    </row>
    <row r="3277" spans="32:33" ht="9.9499999999999993" hidden="1" customHeight="1">
      <c r="AF3277" s="6"/>
      <c r="AG3277" s="6"/>
    </row>
    <row r="3278" spans="32:33" ht="9.9499999999999993" hidden="1" customHeight="1">
      <c r="AF3278" s="6"/>
      <c r="AG3278" s="6"/>
    </row>
    <row r="3279" spans="32:33" ht="9.9499999999999993" hidden="1" customHeight="1">
      <c r="AF3279" s="6"/>
      <c r="AG3279" s="6"/>
    </row>
    <row r="3280" spans="32:33" ht="9.9499999999999993" hidden="1" customHeight="1">
      <c r="AF3280" s="6"/>
      <c r="AG3280" s="6"/>
    </row>
    <row r="3281" spans="32:33" ht="9.9499999999999993" hidden="1" customHeight="1">
      <c r="AF3281" s="6"/>
      <c r="AG3281" s="6"/>
    </row>
    <row r="3282" spans="32:33" ht="9.9499999999999993" hidden="1" customHeight="1">
      <c r="AF3282" s="6"/>
      <c r="AG3282" s="6"/>
    </row>
    <row r="3283" spans="32:33" ht="9.9499999999999993" hidden="1" customHeight="1">
      <c r="AF3283" s="6"/>
      <c r="AG3283" s="6"/>
    </row>
    <row r="3284" spans="32:33" ht="9.9499999999999993" hidden="1" customHeight="1">
      <c r="AF3284" s="6"/>
      <c r="AG3284" s="6"/>
    </row>
    <row r="3285" spans="32:33" ht="9.9499999999999993" hidden="1" customHeight="1">
      <c r="AF3285" s="6"/>
      <c r="AG3285" s="6"/>
    </row>
    <row r="3286" spans="32:33" ht="9.9499999999999993" hidden="1" customHeight="1">
      <c r="AF3286" s="6"/>
      <c r="AG3286" s="6"/>
    </row>
    <row r="3287" spans="32:33" ht="9.9499999999999993" hidden="1" customHeight="1">
      <c r="AF3287" s="6"/>
      <c r="AG3287" s="6"/>
    </row>
    <row r="3288" spans="32:33" ht="9.9499999999999993" hidden="1" customHeight="1">
      <c r="AF3288" s="6"/>
      <c r="AG3288" s="6"/>
    </row>
    <row r="3289" spans="32:33" ht="9.9499999999999993" hidden="1" customHeight="1">
      <c r="AF3289" s="6"/>
      <c r="AG3289" s="6"/>
    </row>
    <row r="3290" spans="32:33" ht="9.9499999999999993" hidden="1" customHeight="1">
      <c r="AF3290" s="6"/>
      <c r="AG3290" s="6"/>
    </row>
    <row r="3291" spans="32:33" ht="9.9499999999999993" hidden="1" customHeight="1">
      <c r="AF3291" s="6"/>
      <c r="AG3291" s="6"/>
    </row>
    <row r="3292" spans="32:33" ht="9.9499999999999993" hidden="1" customHeight="1">
      <c r="AF3292" s="6"/>
      <c r="AG3292" s="6"/>
    </row>
    <row r="3293" spans="32:33" ht="9.9499999999999993" hidden="1" customHeight="1">
      <c r="AF3293" s="6"/>
      <c r="AG3293" s="6"/>
    </row>
    <row r="3294" spans="32:33" ht="9.9499999999999993" hidden="1" customHeight="1">
      <c r="AF3294" s="6"/>
      <c r="AG3294" s="6"/>
    </row>
    <row r="3295" spans="32:33" ht="9.9499999999999993" hidden="1" customHeight="1">
      <c r="AF3295" s="6"/>
      <c r="AG3295" s="6"/>
    </row>
    <row r="3296" spans="32:33" ht="9.9499999999999993" hidden="1" customHeight="1">
      <c r="AF3296" s="6"/>
      <c r="AG3296" s="6"/>
    </row>
    <row r="3297" spans="32:33" ht="9.9499999999999993" hidden="1" customHeight="1">
      <c r="AF3297" s="6"/>
      <c r="AG3297" s="6"/>
    </row>
    <row r="3298" spans="32:33" ht="9.9499999999999993" hidden="1" customHeight="1">
      <c r="AF3298" s="6"/>
      <c r="AG3298" s="6"/>
    </row>
    <row r="3299" spans="32:33" ht="9.9499999999999993" hidden="1" customHeight="1">
      <c r="AF3299" s="6"/>
      <c r="AG3299" s="6"/>
    </row>
    <row r="3300" spans="32:33" ht="9.9499999999999993" hidden="1" customHeight="1">
      <c r="AF3300" s="6"/>
      <c r="AG3300" s="6"/>
    </row>
    <row r="3301" spans="32:33" ht="9.9499999999999993" hidden="1" customHeight="1">
      <c r="AF3301" s="6"/>
      <c r="AG3301" s="6"/>
    </row>
    <row r="3302" spans="32:33" ht="9.9499999999999993" hidden="1" customHeight="1">
      <c r="AF3302" s="6"/>
      <c r="AG3302" s="6"/>
    </row>
    <row r="3303" spans="32:33" ht="9.9499999999999993" hidden="1" customHeight="1">
      <c r="AF3303" s="6"/>
      <c r="AG3303" s="6"/>
    </row>
    <row r="3304" spans="32:33" ht="9.9499999999999993" hidden="1" customHeight="1">
      <c r="AF3304" s="6"/>
      <c r="AG3304" s="6"/>
    </row>
    <row r="3305" spans="32:33" ht="9.9499999999999993" hidden="1" customHeight="1">
      <c r="AF3305" s="6"/>
      <c r="AG3305" s="6"/>
    </row>
    <row r="3306" spans="32:33" ht="9.9499999999999993" hidden="1" customHeight="1">
      <c r="AF3306" s="6"/>
      <c r="AG3306" s="6"/>
    </row>
    <row r="3307" spans="32:33" ht="9.9499999999999993" hidden="1" customHeight="1">
      <c r="AF3307" s="6"/>
      <c r="AG3307" s="6"/>
    </row>
    <row r="3308" spans="32:33" ht="9.9499999999999993" hidden="1" customHeight="1">
      <c r="AF3308" s="6"/>
      <c r="AG3308" s="6"/>
    </row>
    <row r="3309" spans="32:33" ht="9.9499999999999993" hidden="1" customHeight="1">
      <c r="AF3309" s="6"/>
      <c r="AG3309" s="6"/>
    </row>
    <row r="3310" spans="32:33" ht="9.9499999999999993" hidden="1" customHeight="1">
      <c r="AF3310" s="6"/>
      <c r="AG3310" s="6"/>
    </row>
    <row r="3311" spans="32:33" ht="9.9499999999999993" hidden="1" customHeight="1">
      <c r="AF3311" s="6"/>
      <c r="AG3311" s="6"/>
    </row>
    <row r="3312" spans="32:33" ht="9.9499999999999993" hidden="1" customHeight="1">
      <c r="AF3312" s="6"/>
      <c r="AG3312" s="6"/>
    </row>
    <row r="3313" spans="32:33" ht="9.9499999999999993" hidden="1" customHeight="1">
      <c r="AF3313" s="6"/>
      <c r="AG3313" s="6"/>
    </row>
    <row r="3314" spans="32:33" ht="9.9499999999999993" hidden="1" customHeight="1">
      <c r="AF3314" s="6"/>
      <c r="AG3314" s="6"/>
    </row>
    <row r="3315" spans="32:33" ht="9.9499999999999993" hidden="1" customHeight="1">
      <c r="AF3315" s="6"/>
      <c r="AG3315" s="6"/>
    </row>
    <row r="3316" spans="32:33" ht="9.9499999999999993" hidden="1" customHeight="1">
      <c r="AF3316" s="6"/>
      <c r="AG3316" s="6"/>
    </row>
    <row r="3317" spans="32:33" ht="9.9499999999999993" hidden="1" customHeight="1">
      <c r="AF3317" s="6"/>
      <c r="AG3317" s="6"/>
    </row>
    <row r="3318" spans="32:33" ht="9.9499999999999993" hidden="1" customHeight="1">
      <c r="AF3318" s="6"/>
      <c r="AG3318" s="6"/>
    </row>
    <row r="3319" spans="32:33" ht="9.9499999999999993" hidden="1" customHeight="1">
      <c r="AF3319" s="6"/>
      <c r="AG3319" s="6"/>
    </row>
    <row r="3320" spans="32:33" ht="9.9499999999999993" hidden="1" customHeight="1">
      <c r="AF3320" s="6"/>
      <c r="AG3320" s="6"/>
    </row>
    <row r="3321" spans="32:33" ht="9.9499999999999993" hidden="1" customHeight="1">
      <c r="AF3321" s="6"/>
      <c r="AG3321" s="6"/>
    </row>
    <row r="3322" spans="32:33" ht="9.9499999999999993" hidden="1" customHeight="1">
      <c r="AF3322" s="6"/>
      <c r="AG3322" s="6"/>
    </row>
    <row r="3323" spans="32:33" ht="9.9499999999999993" hidden="1" customHeight="1">
      <c r="AF3323" s="6"/>
      <c r="AG3323" s="6"/>
    </row>
    <row r="3324" spans="32:33" ht="9.9499999999999993" hidden="1" customHeight="1">
      <c r="AF3324" s="6"/>
      <c r="AG3324" s="6"/>
    </row>
    <row r="3325" spans="32:33" ht="9.9499999999999993" hidden="1" customHeight="1">
      <c r="AF3325" s="6"/>
      <c r="AG3325" s="6"/>
    </row>
    <row r="3326" spans="32:33" ht="9.9499999999999993" hidden="1" customHeight="1">
      <c r="AF3326" s="6"/>
      <c r="AG3326" s="6"/>
    </row>
    <row r="3327" spans="32:33" ht="9.9499999999999993" hidden="1" customHeight="1">
      <c r="AF3327" s="6"/>
      <c r="AG3327" s="6"/>
    </row>
    <row r="3328" spans="32:33" ht="9.9499999999999993" hidden="1" customHeight="1">
      <c r="AF3328" s="6"/>
      <c r="AG3328" s="6"/>
    </row>
    <row r="3329" spans="32:33" ht="9.9499999999999993" hidden="1" customHeight="1">
      <c r="AF3329" s="6"/>
      <c r="AG3329" s="6"/>
    </row>
    <row r="3330" spans="32:33" ht="9.9499999999999993" hidden="1" customHeight="1">
      <c r="AF3330" s="6"/>
      <c r="AG3330" s="6"/>
    </row>
    <row r="3331" spans="32:33" ht="9.9499999999999993" hidden="1" customHeight="1">
      <c r="AF3331" s="6"/>
      <c r="AG3331" s="6"/>
    </row>
    <row r="3332" spans="32:33" ht="9.9499999999999993" hidden="1" customHeight="1">
      <c r="AF3332" s="6"/>
      <c r="AG3332" s="6"/>
    </row>
    <row r="3333" spans="32:33" ht="9.9499999999999993" hidden="1" customHeight="1">
      <c r="AF3333" s="6"/>
      <c r="AG3333" s="6"/>
    </row>
    <row r="3334" spans="32:33" ht="9.9499999999999993" hidden="1" customHeight="1">
      <c r="AF3334" s="6"/>
      <c r="AG3334" s="6"/>
    </row>
    <row r="3335" spans="32:33" ht="9.9499999999999993" hidden="1" customHeight="1">
      <c r="AF3335" s="6"/>
      <c r="AG3335" s="6"/>
    </row>
    <row r="3336" spans="32:33" ht="9.9499999999999993" hidden="1" customHeight="1">
      <c r="AF3336" s="6"/>
      <c r="AG3336" s="6"/>
    </row>
    <row r="3337" spans="32:33" ht="9.9499999999999993" hidden="1" customHeight="1">
      <c r="AF3337" s="6"/>
      <c r="AG3337" s="6"/>
    </row>
    <row r="3338" spans="32:33" ht="9.9499999999999993" hidden="1" customHeight="1">
      <c r="AF3338" s="6"/>
      <c r="AG3338" s="6"/>
    </row>
    <row r="3339" spans="32:33" ht="9.9499999999999993" hidden="1" customHeight="1">
      <c r="AF3339" s="6"/>
      <c r="AG3339" s="6"/>
    </row>
    <row r="3340" spans="32:33" ht="9.9499999999999993" hidden="1" customHeight="1">
      <c r="AF3340" s="6"/>
      <c r="AG3340" s="6"/>
    </row>
    <row r="3341" spans="32:33" ht="9.9499999999999993" hidden="1" customHeight="1">
      <c r="AF3341" s="6"/>
      <c r="AG3341" s="6"/>
    </row>
    <row r="3342" spans="32:33" ht="9.9499999999999993" hidden="1" customHeight="1">
      <c r="AF3342" s="6"/>
      <c r="AG3342" s="6"/>
    </row>
    <row r="3343" spans="32:33" ht="9.9499999999999993" hidden="1" customHeight="1">
      <c r="AF3343" s="6"/>
      <c r="AG3343" s="6"/>
    </row>
    <row r="3344" spans="32:33" ht="9.9499999999999993" hidden="1" customHeight="1">
      <c r="AF3344" s="6"/>
      <c r="AG3344" s="6"/>
    </row>
    <row r="3345" spans="32:33" ht="9.9499999999999993" hidden="1" customHeight="1">
      <c r="AF3345" s="6"/>
      <c r="AG3345" s="6"/>
    </row>
    <row r="3346" spans="32:33" ht="9.9499999999999993" hidden="1" customHeight="1">
      <c r="AF3346" s="6"/>
      <c r="AG3346" s="6"/>
    </row>
    <row r="3347" spans="32:33" ht="9.9499999999999993" hidden="1" customHeight="1">
      <c r="AF3347" s="6"/>
      <c r="AG3347" s="6"/>
    </row>
    <row r="3348" spans="32:33" ht="9.9499999999999993" hidden="1" customHeight="1">
      <c r="AF3348" s="6"/>
      <c r="AG3348" s="6"/>
    </row>
    <row r="3349" spans="32:33" ht="9.9499999999999993" hidden="1" customHeight="1">
      <c r="AF3349" s="6"/>
      <c r="AG3349" s="6"/>
    </row>
    <row r="3350" spans="32:33" ht="9.9499999999999993" hidden="1" customHeight="1">
      <c r="AF3350" s="6"/>
      <c r="AG3350" s="6"/>
    </row>
    <row r="3351" spans="32:33" ht="9.9499999999999993" hidden="1" customHeight="1">
      <c r="AF3351" s="6"/>
      <c r="AG3351" s="6"/>
    </row>
    <row r="3352" spans="32:33" ht="9.9499999999999993" hidden="1" customHeight="1">
      <c r="AF3352" s="6"/>
      <c r="AG3352" s="6"/>
    </row>
    <row r="3353" spans="32:33" ht="9.9499999999999993" hidden="1" customHeight="1">
      <c r="AF3353" s="6"/>
      <c r="AG3353" s="6"/>
    </row>
    <row r="3354" spans="32:33" ht="9.9499999999999993" hidden="1" customHeight="1">
      <c r="AF3354" s="6"/>
      <c r="AG3354" s="6"/>
    </row>
    <row r="3355" spans="32:33" ht="9.9499999999999993" hidden="1" customHeight="1">
      <c r="AF3355" s="6"/>
      <c r="AG3355" s="6"/>
    </row>
    <row r="3356" spans="32:33" ht="9.9499999999999993" hidden="1" customHeight="1">
      <c r="AF3356" s="6"/>
      <c r="AG3356" s="6"/>
    </row>
    <row r="3357" spans="32:33" ht="9.9499999999999993" hidden="1" customHeight="1">
      <c r="AF3357" s="6"/>
      <c r="AG3357" s="6"/>
    </row>
    <row r="3358" spans="32:33" ht="9.9499999999999993" hidden="1" customHeight="1">
      <c r="AF3358" s="6"/>
      <c r="AG3358" s="6"/>
    </row>
    <row r="3359" spans="32:33" ht="9.9499999999999993" hidden="1" customHeight="1">
      <c r="AF3359" s="6"/>
      <c r="AG3359" s="6"/>
    </row>
    <row r="3360" spans="32:33" ht="9.9499999999999993" hidden="1" customHeight="1">
      <c r="AF3360" s="6"/>
      <c r="AG3360" s="6"/>
    </row>
    <row r="3361" spans="32:33" ht="9.9499999999999993" hidden="1" customHeight="1">
      <c r="AF3361" s="6"/>
      <c r="AG3361" s="6"/>
    </row>
    <row r="3362" spans="32:33" ht="9.9499999999999993" hidden="1" customHeight="1">
      <c r="AF3362" s="6"/>
      <c r="AG3362" s="6"/>
    </row>
    <row r="3363" spans="32:33" ht="9.9499999999999993" hidden="1" customHeight="1">
      <c r="AF3363" s="6"/>
      <c r="AG3363" s="6"/>
    </row>
    <row r="3364" spans="32:33" ht="9.9499999999999993" hidden="1" customHeight="1">
      <c r="AF3364" s="6"/>
      <c r="AG3364" s="6"/>
    </row>
    <row r="3365" spans="32:33" ht="9.9499999999999993" hidden="1" customHeight="1">
      <c r="AF3365" s="6"/>
      <c r="AG3365" s="6"/>
    </row>
    <row r="3366" spans="32:33" ht="9.9499999999999993" hidden="1" customHeight="1">
      <c r="AF3366" s="6"/>
      <c r="AG3366" s="6"/>
    </row>
    <row r="3367" spans="32:33" ht="9.9499999999999993" hidden="1" customHeight="1">
      <c r="AF3367" s="6"/>
      <c r="AG3367" s="6"/>
    </row>
    <row r="3368" spans="32:33" ht="9.9499999999999993" hidden="1" customHeight="1">
      <c r="AF3368" s="6"/>
      <c r="AG3368" s="6"/>
    </row>
    <row r="3369" spans="32:33" ht="9.9499999999999993" hidden="1" customHeight="1">
      <c r="AF3369" s="6"/>
      <c r="AG3369" s="6"/>
    </row>
    <row r="3370" spans="32:33" ht="9.9499999999999993" hidden="1" customHeight="1">
      <c r="AF3370" s="6"/>
      <c r="AG3370" s="6"/>
    </row>
    <row r="3371" spans="32:33" ht="9.9499999999999993" hidden="1" customHeight="1">
      <c r="AF3371" s="6"/>
      <c r="AG3371" s="6"/>
    </row>
    <row r="3372" spans="32:33" ht="9.9499999999999993" hidden="1" customHeight="1">
      <c r="AF3372" s="6"/>
      <c r="AG3372" s="6"/>
    </row>
    <row r="3373" spans="32:33" ht="9.9499999999999993" hidden="1" customHeight="1">
      <c r="AF3373" s="6"/>
      <c r="AG3373" s="6"/>
    </row>
    <row r="3374" spans="32:33" ht="9.9499999999999993" hidden="1" customHeight="1">
      <c r="AF3374" s="6"/>
      <c r="AG3374" s="6"/>
    </row>
    <row r="3375" spans="32:33" ht="9.9499999999999993" hidden="1" customHeight="1">
      <c r="AF3375" s="6"/>
      <c r="AG3375" s="6"/>
    </row>
    <row r="3376" spans="32:33" ht="9.9499999999999993" hidden="1" customHeight="1">
      <c r="AF3376" s="6"/>
      <c r="AG3376" s="6"/>
    </row>
    <row r="3377" spans="32:33" ht="9.9499999999999993" hidden="1" customHeight="1">
      <c r="AF3377" s="6"/>
      <c r="AG3377" s="6"/>
    </row>
    <row r="3378" spans="32:33" ht="9.9499999999999993" hidden="1" customHeight="1">
      <c r="AF3378" s="6"/>
      <c r="AG3378" s="6"/>
    </row>
    <row r="3379" spans="32:33" ht="9.9499999999999993" hidden="1" customHeight="1">
      <c r="AF3379" s="6"/>
      <c r="AG3379" s="6"/>
    </row>
    <row r="3380" spans="32:33" ht="9.9499999999999993" hidden="1" customHeight="1">
      <c r="AF3380" s="6"/>
      <c r="AG3380" s="6"/>
    </row>
    <row r="3381" spans="32:33" ht="9.9499999999999993" hidden="1" customHeight="1">
      <c r="AF3381" s="6"/>
      <c r="AG3381" s="6"/>
    </row>
    <row r="3382" spans="32:33" ht="9.9499999999999993" hidden="1" customHeight="1">
      <c r="AF3382" s="6"/>
      <c r="AG3382" s="6"/>
    </row>
    <row r="3383" spans="32:33" ht="9.9499999999999993" hidden="1" customHeight="1">
      <c r="AF3383" s="6"/>
      <c r="AG3383" s="6"/>
    </row>
    <row r="3384" spans="32:33" ht="9.9499999999999993" hidden="1" customHeight="1">
      <c r="AF3384" s="6"/>
      <c r="AG3384" s="6"/>
    </row>
    <row r="3385" spans="32:33" ht="9.9499999999999993" hidden="1" customHeight="1">
      <c r="AF3385" s="6"/>
      <c r="AG3385" s="6"/>
    </row>
    <row r="3386" spans="32:33" ht="9.9499999999999993" hidden="1" customHeight="1">
      <c r="AF3386" s="6"/>
      <c r="AG3386" s="6"/>
    </row>
    <row r="3387" spans="32:33" ht="9.9499999999999993" hidden="1" customHeight="1">
      <c r="AF3387" s="6"/>
      <c r="AG3387" s="6"/>
    </row>
    <row r="3388" spans="32:33" ht="9.9499999999999993" hidden="1" customHeight="1">
      <c r="AF3388" s="6"/>
      <c r="AG3388" s="6"/>
    </row>
    <row r="3389" spans="32:33" ht="9.9499999999999993" hidden="1" customHeight="1">
      <c r="AF3389" s="6"/>
      <c r="AG3389" s="6"/>
    </row>
    <row r="3390" spans="32:33" ht="9.9499999999999993" hidden="1" customHeight="1">
      <c r="AF3390" s="6"/>
      <c r="AG3390" s="6"/>
    </row>
    <row r="3391" spans="32:33" ht="9.9499999999999993" hidden="1" customHeight="1">
      <c r="AF3391" s="6"/>
      <c r="AG3391" s="6"/>
    </row>
    <row r="3392" spans="32:33" ht="9.9499999999999993" hidden="1" customHeight="1">
      <c r="AF3392" s="6"/>
      <c r="AG3392" s="6"/>
    </row>
    <row r="3393" spans="32:33" ht="9.9499999999999993" hidden="1" customHeight="1">
      <c r="AF3393" s="6"/>
      <c r="AG3393" s="6"/>
    </row>
    <row r="3394" spans="32:33" ht="9.9499999999999993" hidden="1" customHeight="1">
      <c r="AF3394" s="6"/>
      <c r="AG3394" s="6"/>
    </row>
    <row r="3395" spans="32:33" ht="9.9499999999999993" hidden="1" customHeight="1">
      <c r="AF3395" s="6"/>
      <c r="AG3395" s="6"/>
    </row>
    <row r="3396" spans="32:33" ht="9.9499999999999993" hidden="1" customHeight="1">
      <c r="AF3396" s="6"/>
      <c r="AG3396" s="6"/>
    </row>
    <row r="3397" spans="32:33" ht="9.9499999999999993" hidden="1" customHeight="1">
      <c r="AF3397" s="6"/>
      <c r="AG3397" s="6"/>
    </row>
    <row r="3398" spans="32:33" ht="9.9499999999999993" hidden="1" customHeight="1">
      <c r="AF3398" s="6"/>
      <c r="AG3398" s="6"/>
    </row>
    <row r="3399" spans="32:33" ht="9.9499999999999993" hidden="1" customHeight="1">
      <c r="AF3399" s="6"/>
      <c r="AG3399" s="6"/>
    </row>
    <row r="3400" spans="32:33" ht="9.9499999999999993" hidden="1" customHeight="1">
      <c r="AF3400" s="6"/>
      <c r="AG3400" s="6"/>
    </row>
    <row r="3401" spans="32:33" ht="9.9499999999999993" hidden="1" customHeight="1">
      <c r="AF3401" s="6"/>
      <c r="AG3401" s="6"/>
    </row>
    <row r="3402" spans="32:33" ht="9.9499999999999993" hidden="1" customHeight="1">
      <c r="AF3402" s="6"/>
      <c r="AG3402" s="6"/>
    </row>
    <row r="3403" spans="32:33" ht="9.9499999999999993" hidden="1" customHeight="1">
      <c r="AF3403" s="6"/>
      <c r="AG3403" s="6"/>
    </row>
    <row r="3404" spans="32:33" ht="9.9499999999999993" hidden="1" customHeight="1">
      <c r="AF3404" s="6"/>
      <c r="AG3404" s="6"/>
    </row>
    <row r="3405" spans="32:33" ht="9.9499999999999993" hidden="1" customHeight="1">
      <c r="AF3405" s="6"/>
      <c r="AG3405" s="6"/>
    </row>
    <row r="3406" spans="32:33" ht="9.9499999999999993" hidden="1" customHeight="1">
      <c r="AF3406" s="6"/>
      <c r="AG3406" s="6"/>
    </row>
    <row r="3407" spans="32:33" ht="9.9499999999999993" hidden="1" customHeight="1">
      <c r="AF3407" s="6"/>
      <c r="AG3407" s="6"/>
    </row>
    <row r="3408" spans="32:33" ht="9.9499999999999993" hidden="1" customHeight="1">
      <c r="AF3408" s="6"/>
      <c r="AG3408" s="6"/>
    </row>
    <row r="3409" spans="32:33" ht="9.9499999999999993" hidden="1" customHeight="1">
      <c r="AF3409" s="6"/>
      <c r="AG3409" s="6"/>
    </row>
    <row r="3410" spans="32:33" ht="9.9499999999999993" hidden="1" customHeight="1">
      <c r="AF3410" s="6"/>
      <c r="AG3410" s="6"/>
    </row>
    <row r="3411" spans="32:33" ht="9.9499999999999993" hidden="1" customHeight="1">
      <c r="AF3411" s="6"/>
      <c r="AG3411" s="6"/>
    </row>
    <row r="3412" spans="32:33" ht="9.9499999999999993" hidden="1" customHeight="1">
      <c r="AF3412" s="6"/>
      <c r="AG3412" s="6"/>
    </row>
    <row r="3413" spans="32:33" ht="9.9499999999999993" hidden="1" customHeight="1">
      <c r="AF3413" s="6"/>
      <c r="AG3413" s="6"/>
    </row>
    <row r="3414" spans="32:33" ht="9.9499999999999993" hidden="1" customHeight="1">
      <c r="AF3414" s="6"/>
      <c r="AG3414" s="6"/>
    </row>
    <row r="3415" spans="32:33" ht="9.9499999999999993" hidden="1" customHeight="1">
      <c r="AF3415" s="6"/>
      <c r="AG3415" s="6"/>
    </row>
    <row r="3416" spans="32:33" ht="9.9499999999999993" hidden="1" customHeight="1">
      <c r="AF3416" s="6"/>
      <c r="AG3416" s="6"/>
    </row>
    <row r="3417" spans="32:33" ht="9.9499999999999993" hidden="1" customHeight="1">
      <c r="AF3417" s="6"/>
      <c r="AG3417" s="6"/>
    </row>
    <row r="3418" spans="32:33" ht="9.9499999999999993" hidden="1" customHeight="1">
      <c r="AF3418" s="6"/>
      <c r="AG3418" s="6"/>
    </row>
    <row r="3419" spans="32:33" ht="9.9499999999999993" hidden="1" customHeight="1">
      <c r="AF3419" s="6"/>
      <c r="AG3419" s="6"/>
    </row>
    <row r="3420" spans="32:33" ht="9.9499999999999993" hidden="1" customHeight="1">
      <c r="AF3420" s="6"/>
      <c r="AG3420" s="6"/>
    </row>
    <row r="3421" spans="32:33" ht="9.9499999999999993" hidden="1" customHeight="1">
      <c r="AF3421" s="6"/>
      <c r="AG3421" s="6"/>
    </row>
    <row r="3422" spans="32:33" ht="9.9499999999999993" hidden="1" customHeight="1">
      <c r="AF3422" s="6"/>
      <c r="AG3422" s="6"/>
    </row>
    <row r="3423" spans="32:33" ht="9.9499999999999993" hidden="1" customHeight="1">
      <c r="AF3423" s="6"/>
      <c r="AG3423" s="6"/>
    </row>
    <row r="3424" spans="32:33" ht="9.9499999999999993" hidden="1" customHeight="1">
      <c r="AF3424" s="6"/>
      <c r="AG3424" s="6"/>
    </row>
    <row r="3425" spans="32:33" ht="9.9499999999999993" hidden="1" customHeight="1">
      <c r="AF3425" s="6"/>
      <c r="AG3425" s="6"/>
    </row>
    <row r="3426" spans="32:33" ht="9.9499999999999993" hidden="1" customHeight="1">
      <c r="AF3426" s="6"/>
      <c r="AG3426" s="6"/>
    </row>
    <row r="3427" spans="32:33" ht="9.9499999999999993" hidden="1" customHeight="1">
      <c r="AF3427" s="6"/>
      <c r="AG3427" s="6"/>
    </row>
    <row r="3428" spans="32:33" ht="9.9499999999999993" hidden="1" customHeight="1">
      <c r="AF3428" s="6"/>
      <c r="AG3428" s="6"/>
    </row>
    <row r="3429" spans="32:33" ht="9.9499999999999993" hidden="1" customHeight="1">
      <c r="AF3429" s="6"/>
      <c r="AG3429" s="6"/>
    </row>
    <row r="3430" spans="32:33" ht="9.9499999999999993" hidden="1" customHeight="1">
      <c r="AF3430" s="6"/>
      <c r="AG3430" s="6"/>
    </row>
    <row r="3431" spans="32:33" ht="9.9499999999999993" hidden="1" customHeight="1">
      <c r="AF3431" s="6"/>
      <c r="AG3431" s="6"/>
    </row>
    <row r="3432" spans="32:33" ht="9.9499999999999993" hidden="1" customHeight="1">
      <c r="AF3432" s="6"/>
      <c r="AG3432" s="6"/>
    </row>
    <row r="3433" spans="32:33" ht="9.9499999999999993" hidden="1" customHeight="1">
      <c r="AF3433" s="6"/>
      <c r="AG3433" s="6"/>
    </row>
    <row r="3434" spans="32:33" ht="9.9499999999999993" hidden="1" customHeight="1">
      <c r="AF3434" s="6"/>
      <c r="AG3434" s="6"/>
    </row>
    <row r="3435" spans="32:33" ht="9.9499999999999993" hidden="1" customHeight="1">
      <c r="AF3435" s="6"/>
      <c r="AG3435" s="6"/>
    </row>
    <row r="3436" spans="32:33" ht="9.9499999999999993" hidden="1" customHeight="1">
      <c r="AF3436" s="6"/>
      <c r="AG3436" s="6"/>
    </row>
    <row r="3437" spans="32:33" ht="9.9499999999999993" hidden="1" customHeight="1">
      <c r="AF3437" s="6"/>
      <c r="AG3437" s="6"/>
    </row>
    <row r="3438" spans="32:33" ht="9.9499999999999993" hidden="1" customHeight="1">
      <c r="AF3438" s="6"/>
      <c r="AG3438" s="6"/>
    </row>
    <row r="3439" spans="32:33" ht="9.9499999999999993" hidden="1" customHeight="1">
      <c r="AF3439" s="6"/>
      <c r="AG3439" s="6"/>
    </row>
    <row r="3440" spans="32:33" ht="9.9499999999999993" hidden="1" customHeight="1">
      <c r="AF3440" s="6"/>
      <c r="AG3440" s="6"/>
    </row>
    <row r="3441" spans="32:33" ht="9.9499999999999993" hidden="1" customHeight="1">
      <c r="AF3441" s="6"/>
      <c r="AG3441" s="6"/>
    </row>
    <row r="3442" spans="32:33" ht="9.9499999999999993" hidden="1" customHeight="1">
      <c r="AF3442" s="6"/>
      <c r="AG3442" s="6"/>
    </row>
    <row r="3443" spans="32:33" ht="9.9499999999999993" hidden="1" customHeight="1">
      <c r="AF3443" s="6"/>
      <c r="AG3443" s="6"/>
    </row>
    <row r="3444" spans="32:33" ht="9.9499999999999993" hidden="1" customHeight="1">
      <c r="AF3444" s="6"/>
      <c r="AG3444" s="6"/>
    </row>
    <row r="3445" spans="32:33" ht="9.9499999999999993" hidden="1" customHeight="1">
      <c r="AF3445" s="6"/>
      <c r="AG3445" s="6"/>
    </row>
    <row r="3446" spans="32:33" ht="9.9499999999999993" hidden="1" customHeight="1">
      <c r="AF3446" s="6"/>
      <c r="AG3446" s="6"/>
    </row>
    <row r="3447" spans="32:33" ht="9.9499999999999993" hidden="1" customHeight="1">
      <c r="AF3447" s="6"/>
      <c r="AG3447" s="6"/>
    </row>
    <row r="3448" spans="32:33" ht="9.9499999999999993" hidden="1" customHeight="1">
      <c r="AF3448" s="6"/>
      <c r="AG3448" s="6"/>
    </row>
    <row r="3449" spans="32:33" ht="9.9499999999999993" hidden="1" customHeight="1">
      <c r="AF3449" s="6"/>
      <c r="AG3449" s="6"/>
    </row>
    <row r="3450" spans="32:33" ht="9.9499999999999993" hidden="1" customHeight="1">
      <c r="AF3450" s="6"/>
      <c r="AG3450" s="6"/>
    </row>
    <row r="3451" spans="32:33" ht="9.9499999999999993" hidden="1" customHeight="1">
      <c r="AF3451" s="6"/>
      <c r="AG3451" s="6"/>
    </row>
    <row r="3452" spans="32:33" ht="9.9499999999999993" hidden="1" customHeight="1">
      <c r="AF3452" s="6"/>
      <c r="AG3452" s="6"/>
    </row>
    <row r="3453" spans="32:33" ht="9.9499999999999993" hidden="1" customHeight="1">
      <c r="AF3453" s="6"/>
      <c r="AG3453" s="6"/>
    </row>
    <row r="3454" spans="32:33" ht="9.9499999999999993" hidden="1" customHeight="1">
      <c r="AF3454" s="6"/>
      <c r="AG3454" s="6"/>
    </row>
    <row r="3455" spans="32:33" ht="9.9499999999999993" hidden="1" customHeight="1">
      <c r="AF3455" s="6"/>
      <c r="AG3455" s="6"/>
    </row>
    <row r="3456" spans="32:33" ht="9.9499999999999993" hidden="1" customHeight="1">
      <c r="AF3456" s="6"/>
      <c r="AG3456" s="6"/>
    </row>
    <row r="3457" spans="32:33" ht="9.9499999999999993" hidden="1" customHeight="1">
      <c r="AF3457" s="6"/>
      <c r="AG3457" s="6"/>
    </row>
    <row r="3458" spans="32:33" ht="9.9499999999999993" hidden="1" customHeight="1">
      <c r="AF3458" s="6"/>
      <c r="AG3458" s="6"/>
    </row>
    <row r="3459" spans="32:33" ht="9.9499999999999993" hidden="1" customHeight="1">
      <c r="AF3459" s="6"/>
      <c r="AG3459" s="6"/>
    </row>
    <row r="3460" spans="32:33" ht="9.9499999999999993" hidden="1" customHeight="1">
      <c r="AF3460" s="6"/>
      <c r="AG3460" s="6"/>
    </row>
    <row r="3461" spans="32:33" ht="9.9499999999999993" hidden="1" customHeight="1">
      <c r="AF3461" s="6"/>
      <c r="AG3461" s="6"/>
    </row>
    <row r="3462" spans="32:33" ht="9.9499999999999993" hidden="1" customHeight="1">
      <c r="AF3462" s="6"/>
      <c r="AG3462" s="6"/>
    </row>
    <row r="3463" spans="32:33" ht="9.9499999999999993" hidden="1" customHeight="1">
      <c r="AF3463" s="6"/>
      <c r="AG3463" s="6"/>
    </row>
    <row r="3464" spans="32:33" ht="9.9499999999999993" hidden="1" customHeight="1">
      <c r="AF3464" s="6"/>
      <c r="AG3464" s="6"/>
    </row>
    <row r="3465" spans="32:33" ht="9.9499999999999993" hidden="1" customHeight="1">
      <c r="AF3465" s="6"/>
      <c r="AG3465" s="6"/>
    </row>
    <row r="3466" spans="32:33" ht="9.9499999999999993" hidden="1" customHeight="1">
      <c r="AF3466" s="6"/>
      <c r="AG3466" s="6"/>
    </row>
    <row r="3467" spans="32:33" ht="9.9499999999999993" hidden="1" customHeight="1">
      <c r="AF3467" s="6"/>
      <c r="AG3467" s="6"/>
    </row>
    <row r="3468" spans="32:33" ht="9.9499999999999993" hidden="1" customHeight="1">
      <c r="AF3468" s="6"/>
      <c r="AG3468" s="6"/>
    </row>
    <row r="3469" spans="32:33" ht="9.9499999999999993" hidden="1" customHeight="1">
      <c r="AF3469" s="6"/>
      <c r="AG3469" s="6"/>
    </row>
    <row r="3470" spans="32:33" ht="9.9499999999999993" hidden="1" customHeight="1">
      <c r="AF3470" s="6"/>
      <c r="AG3470" s="6"/>
    </row>
    <row r="3471" spans="32:33" ht="9.9499999999999993" hidden="1" customHeight="1">
      <c r="AF3471" s="6"/>
      <c r="AG3471" s="6"/>
    </row>
    <row r="3472" spans="32:33" ht="9.9499999999999993" hidden="1" customHeight="1">
      <c r="AF3472" s="6"/>
      <c r="AG3472" s="6"/>
    </row>
    <row r="3473" spans="32:33" ht="9.9499999999999993" hidden="1" customHeight="1">
      <c r="AF3473" s="6"/>
      <c r="AG3473" s="6"/>
    </row>
    <row r="3474" spans="32:33" ht="9.9499999999999993" hidden="1" customHeight="1">
      <c r="AF3474" s="6"/>
      <c r="AG3474" s="6"/>
    </row>
    <row r="3475" spans="32:33" ht="9.9499999999999993" hidden="1" customHeight="1">
      <c r="AF3475" s="6"/>
      <c r="AG3475" s="6"/>
    </row>
    <row r="3476" spans="32:33" ht="9.9499999999999993" hidden="1" customHeight="1">
      <c r="AF3476" s="6"/>
      <c r="AG3476" s="6"/>
    </row>
    <row r="3477" spans="32:33" ht="9.9499999999999993" hidden="1" customHeight="1">
      <c r="AF3477" s="6"/>
      <c r="AG3477" s="6"/>
    </row>
    <row r="3478" spans="32:33" ht="9.9499999999999993" hidden="1" customHeight="1">
      <c r="AF3478" s="6"/>
      <c r="AG3478" s="6"/>
    </row>
    <row r="3479" spans="32:33" ht="9.9499999999999993" hidden="1" customHeight="1">
      <c r="AF3479" s="6"/>
      <c r="AG3479" s="6"/>
    </row>
    <row r="3480" spans="32:33" ht="9.9499999999999993" hidden="1" customHeight="1">
      <c r="AF3480" s="6"/>
      <c r="AG3480" s="6"/>
    </row>
    <row r="3481" spans="32:33" ht="9.9499999999999993" hidden="1" customHeight="1">
      <c r="AF3481" s="6"/>
      <c r="AG3481" s="6"/>
    </row>
    <row r="3482" spans="32:33" ht="9.9499999999999993" hidden="1" customHeight="1">
      <c r="AF3482" s="6"/>
      <c r="AG3482" s="6"/>
    </row>
    <row r="3483" spans="32:33" ht="9.9499999999999993" hidden="1" customHeight="1">
      <c r="AF3483" s="6"/>
      <c r="AG3483" s="6"/>
    </row>
    <row r="3484" spans="32:33" ht="9.9499999999999993" hidden="1" customHeight="1">
      <c r="AF3484" s="6"/>
      <c r="AG3484" s="6"/>
    </row>
    <row r="3485" spans="32:33" ht="9.9499999999999993" hidden="1" customHeight="1">
      <c r="AF3485" s="6"/>
      <c r="AG3485" s="6"/>
    </row>
    <row r="3486" spans="32:33" ht="9.9499999999999993" hidden="1" customHeight="1">
      <c r="AF3486" s="6"/>
      <c r="AG3486" s="6"/>
    </row>
    <row r="3487" spans="32:33" ht="9.9499999999999993" hidden="1" customHeight="1">
      <c r="AF3487" s="6"/>
      <c r="AG3487" s="6"/>
    </row>
    <row r="3488" spans="32:33" ht="9.9499999999999993" hidden="1" customHeight="1">
      <c r="AF3488" s="6"/>
      <c r="AG3488" s="6"/>
    </row>
    <row r="3489" spans="32:33" ht="9.9499999999999993" hidden="1" customHeight="1">
      <c r="AF3489" s="6"/>
      <c r="AG3489" s="6"/>
    </row>
    <row r="3490" spans="32:33" ht="9.9499999999999993" hidden="1" customHeight="1">
      <c r="AF3490" s="6"/>
      <c r="AG3490" s="6"/>
    </row>
    <row r="3491" spans="32:33" ht="9.9499999999999993" hidden="1" customHeight="1">
      <c r="AF3491" s="6"/>
      <c r="AG3491" s="6"/>
    </row>
    <row r="3492" spans="32:33" ht="9.9499999999999993" hidden="1" customHeight="1">
      <c r="AF3492" s="6"/>
      <c r="AG3492" s="6"/>
    </row>
    <row r="3493" spans="32:33" ht="9.9499999999999993" hidden="1" customHeight="1">
      <c r="AF3493" s="6"/>
      <c r="AG3493" s="6"/>
    </row>
    <row r="3494" spans="32:33" ht="9.9499999999999993" hidden="1" customHeight="1">
      <c r="AF3494" s="6"/>
      <c r="AG3494" s="6"/>
    </row>
    <row r="3495" spans="32:33" ht="9.9499999999999993" hidden="1" customHeight="1">
      <c r="AF3495" s="6"/>
      <c r="AG3495" s="6"/>
    </row>
    <row r="3496" spans="32:33" ht="9.9499999999999993" hidden="1" customHeight="1">
      <c r="AF3496" s="6"/>
      <c r="AG3496" s="6"/>
    </row>
    <row r="3497" spans="32:33" ht="9.9499999999999993" hidden="1" customHeight="1">
      <c r="AF3497" s="6"/>
      <c r="AG3497" s="6"/>
    </row>
    <row r="3498" spans="32:33" ht="9.9499999999999993" hidden="1" customHeight="1">
      <c r="AF3498" s="6"/>
      <c r="AG3498" s="6"/>
    </row>
    <row r="3499" spans="32:33" ht="9.9499999999999993" hidden="1" customHeight="1">
      <c r="AF3499" s="6"/>
      <c r="AG3499" s="6"/>
    </row>
    <row r="3500" spans="32:33" ht="9.9499999999999993" hidden="1" customHeight="1">
      <c r="AF3500" s="6"/>
      <c r="AG3500" s="6"/>
    </row>
    <row r="3501" spans="32:33" ht="9.9499999999999993" hidden="1" customHeight="1">
      <c r="AF3501" s="6"/>
      <c r="AG3501" s="6"/>
    </row>
    <row r="3502" spans="32:33" ht="9.9499999999999993" hidden="1" customHeight="1">
      <c r="AF3502" s="6"/>
      <c r="AG3502" s="6"/>
    </row>
    <row r="3503" spans="32:33" ht="9.9499999999999993" hidden="1" customHeight="1">
      <c r="AF3503" s="6"/>
      <c r="AG3503" s="6"/>
    </row>
    <row r="3504" spans="32:33" ht="9.9499999999999993" hidden="1" customHeight="1">
      <c r="AF3504" s="6"/>
      <c r="AG3504" s="6"/>
    </row>
    <row r="3505" spans="32:33" ht="9.9499999999999993" hidden="1" customHeight="1">
      <c r="AF3505" s="6"/>
      <c r="AG3505" s="6"/>
    </row>
    <row r="3506" spans="32:33" ht="9.9499999999999993" hidden="1" customHeight="1">
      <c r="AF3506" s="6"/>
      <c r="AG3506" s="6"/>
    </row>
    <row r="3507" spans="32:33" ht="9.9499999999999993" hidden="1" customHeight="1">
      <c r="AF3507" s="6"/>
      <c r="AG3507" s="6"/>
    </row>
    <row r="3508" spans="32:33" ht="9.9499999999999993" hidden="1" customHeight="1">
      <c r="AF3508" s="6"/>
      <c r="AG3508" s="6"/>
    </row>
    <row r="3509" spans="32:33" ht="9.9499999999999993" hidden="1" customHeight="1">
      <c r="AF3509" s="6"/>
      <c r="AG3509" s="6"/>
    </row>
    <row r="3510" spans="32:33" ht="9.9499999999999993" hidden="1" customHeight="1">
      <c r="AF3510" s="6"/>
      <c r="AG3510" s="6"/>
    </row>
    <row r="3511" spans="32:33" ht="9.9499999999999993" hidden="1" customHeight="1">
      <c r="AF3511" s="6"/>
      <c r="AG3511" s="6"/>
    </row>
    <row r="3512" spans="32:33" ht="9.9499999999999993" hidden="1" customHeight="1">
      <c r="AF3512" s="6"/>
      <c r="AG3512" s="6"/>
    </row>
    <row r="3513" spans="32:33" ht="9.9499999999999993" hidden="1" customHeight="1">
      <c r="AF3513" s="6"/>
      <c r="AG3513" s="6"/>
    </row>
    <row r="3514" spans="32:33" ht="9.9499999999999993" hidden="1" customHeight="1">
      <c r="AF3514" s="6"/>
      <c r="AG3514" s="6"/>
    </row>
    <row r="3515" spans="32:33" ht="9.9499999999999993" hidden="1" customHeight="1">
      <c r="AF3515" s="6"/>
      <c r="AG3515" s="6"/>
    </row>
    <row r="3516" spans="32:33" ht="9.9499999999999993" hidden="1" customHeight="1">
      <c r="AF3516" s="6"/>
      <c r="AG3516" s="6"/>
    </row>
    <row r="3517" spans="32:33" ht="9.9499999999999993" hidden="1" customHeight="1">
      <c r="AF3517" s="6"/>
      <c r="AG3517" s="6"/>
    </row>
    <row r="3518" spans="32:33" ht="9.9499999999999993" hidden="1" customHeight="1">
      <c r="AF3518" s="6"/>
      <c r="AG3518" s="6"/>
    </row>
    <row r="3519" spans="32:33" ht="9.9499999999999993" hidden="1" customHeight="1">
      <c r="AF3519" s="6"/>
      <c r="AG3519" s="6"/>
    </row>
    <row r="3520" spans="32:33" ht="9.9499999999999993" hidden="1" customHeight="1">
      <c r="AF3520" s="6"/>
      <c r="AG3520" s="6"/>
    </row>
    <row r="3521" spans="32:33" ht="9.9499999999999993" hidden="1" customHeight="1">
      <c r="AF3521" s="6"/>
      <c r="AG3521" s="6"/>
    </row>
    <row r="3522" spans="32:33" ht="9.9499999999999993" hidden="1" customHeight="1">
      <c r="AF3522" s="6"/>
      <c r="AG3522" s="6"/>
    </row>
    <row r="3523" spans="32:33" ht="9.9499999999999993" hidden="1" customHeight="1">
      <c r="AF3523" s="6"/>
      <c r="AG3523" s="6"/>
    </row>
    <row r="3524" spans="32:33" ht="9.9499999999999993" hidden="1" customHeight="1">
      <c r="AF3524" s="6"/>
      <c r="AG3524" s="6"/>
    </row>
    <row r="3525" spans="32:33" ht="9.9499999999999993" hidden="1" customHeight="1">
      <c r="AF3525" s="6"/>
      <c r="AG3525" s="6"/>
    </row>
    <row r="3526" spans="32:33" ht="9.9499999999999993" hidden="1" customHeight="1">
      <c r="AF3526" s="6"/>
      <c r="AG3526" s="6"/>
    </row>
    <row r="3527" spans="32:33" ht="9.9499999999999993" hidden="1" customHeight="1">
      <c r="AF3527" s="6"/>
      <c r="AG3527" s="6"/>
    </row>
    <row r="3528" spans="32:33" ht="9.9499999999999993" hidden="1" customHeight="1">
      <c r="AF3528" s="6"/>
      <c r="AG3528" s="6"/>
    </row>
    <row r="3529" spans="32:33" ht="9.9499999999999993" hidden="1" customHeight="1">
      <c r="AF3529" s="6"/>
      <c r="AG3529" s="6"/>
    </row>
    <row r="3530" spans="32:33" ht="9.9499999999999993" hidden="1" customHeight="1">
      <c r="AF3530" s="6"/>
      <c r="AG3530" s="6"/>
    </row>
    <row r="3531" spans="32:33" ht="9.9499999999999993" hidden="1" customHeight="1">
      <c r="AF3531" s="6"/>
      <c r="AG3531" s="6"/>
    </row>
    <row r="3532" spans="32:33" ht="9.9499999999999993" hidden="1" customHeight="1">
      <c r="AF3532" s="6"/>
      <c r="AG3532" s="6"/>
    </row>
    <row r="3533" spans="32:33" ht="9.9499999999999993" hidden="1" customHeight="1">
      <c r="AF3533" s="6"/>
      <c r="AG3533" s="6"/>
    </row>
    <row r="3534" spans="32:33" ht="9.9499999999999993" hidden="1" customHeight="1">
      <c r="AF3534" s="6"/>
      <c r="AG3534" s="6"/>
    </row>
    <row r="3535" spans="32:33" ht="9.9499999999999993" hidden="1" customHeight="1">
      <c r="AF3535" s="6"/>
      <c r="AG3535" s="6"/>
    </row>
    <row r="3536" spans="32:33" ht="9.9499999999999993" hidden="1" customHeight="1">
      <c r="AF3536" s="6"/>
      <c r="AG3536" s="6"/>
    </row>
    <row r="3537" spans="32:33" ht="9.9499999999999993" hidden="1" customHeight="1">
      <c r="AF3537" s="6"/>
      <c r="AG3537" s="6"/>
    </row>
    <row r="3538" spans="32:33" ht="9.9499999999999993" hidden="1" customHeight="1">
      <c r="AF3538" s="6"/>
      <c r="AG3538" s="6"/>
    </row>
    <row r="3539" spans="32:33" ht="9.9499999999999993" hidden="1" customHeight="1">
      <c r="AF3539" s="6"/>
      <c r="AG3539" s="6"/>
    </row>
    <row r="3540" spans="32:33" ht="9.9499999999999993" hidden="1" customHeight="1">
      <c r="AF3540" s="6"/>
      <c r="AG3540" s="6"/>
    </row>
    <row r="3541" spans="32:33" ht="9.9499999999999993" hidden="1" customHeight="1">
      <c r="AF3541" s="6"/>
      <c r="AG3541" s="6"/>
    </row>
    <row r="3542" spans="32:33" ht="9.9499999999999993" hidden="1" customHeight="1">
      <c r="AF3542" s="6"/>
      <c r="AG3542" s="6"/>
    </row>
    <row r="3543" spans="32:33" ht="9.9499999999999993" hidden="1" customHeight="1">
      <c r="AF3543" s="6"/>
      <c r="AG3543" s="6"/>
    </row>
    <row r="3544" spans="32:33" ht="9.9499999999999993" hidden="1" customHeight="1">
      <c r="AF3544" s="6"/>
      <c r="AG3544" s="6"/>
    </row>
    <row r="3545" spans="32:33" ht="9.9499999999999993" hidden="1" customHeight="1">
      <c r="AF3545" s="6"/>
      <c r="AG3545" s="6"/>
    </row>
    <row r="3546" spans="32:33" ht="9.9499999999999993" hidden="1" customHeight="1">
      <c r="AF3546" s="6"/>
      <c r="AG3546" s="6"/>
    </row>
    <row r="3547" spans="32:33" ht="9.9499999999999993" hidden="1" customHeight="1">
      <c r="AF3547" s="6"/>
      <c r="AG3547" s="6"/>
    </row>
    <row r="3548" spans="32:33" ht="9.9499999999999993" hidden="1" customHeight="1">
      <c r="AF3548" s="6"/>
      <c r="AG3548" s="6"/>
    </row>
    <row r="3549" spans="32:33" ht="9.9499999999999993" hidden="1" customHeight="1">
      <c r="AF3549" s="6"/>
      <c r="AG3549" s="6"/>
    </row>
    <row r="3550" spans="32:33" ht="9.9499999999999993" hidden="1" customHeight="1">
      <c r="AF3550" s="6"/>
      <c r="AG3550" s="6"/>
    </row>
    <row r="3551" spans="32:33" ht="9.9499999999999993" hidden="1" customHeight="1">
      <c r="AF3551" s="6"/>
      <c r="AG3551" s="6"/>
    </row>
    <row r="3552" spans="32:33" ht="9.9499999999999993" hidden="1" customHeight="1">
      <c r="AF3552" s="6"/>
      <c r="AG3552" s="6"/>
    </row>
    <row r="3553" spans="32:33" ht="9.9499999999999993" hidden="1" customHeight="1">
      <c r="AF3553" s="6"/>
      <c r="AG3553" s="6"/>
    </row>
    <row r="3554" spans="32:33" ht="9.9499999999999993" hidden="1" customHeight="1">
      <c r="AF3554" s="6"/>
      <c r="AG3554" s="6"/>
    </row>
    <row r="3555" spans="32:33" ht="9.9499999999999993" hidden="1" customHeight="1">
      <c r="AF3555" s="6"/>
      <c r="AG3555" s="6"/>
    </row>
    <row r="3556" spans="32:33" ht="9.9499999999999993" hidden="1" customHeight="1">
      <c r="AF3556" s="6"/>
      <c r="AG3556" s="6"/>
    </row>
    <row r="3557" spans="32:33" ht="9.9499999999999993" hidden="1" customHeight="1">
      <c r="AF3557" s="6"/>
      <c r="AG3557" s="6"/>
    </row>
    <row r="3558" spans="32:33" ht="9.9499999999999993" hidden="1" customHeight="1">
      <c r="AF3558" s="6"/>
      <c r="AG3558" s="6"/>
    </row>
    <row r="3559" spans="32:33" ht="9.9499999999999993" hidden="1" customHeight="1">
      <c r="AF3559" s="6"/>
      <c r="AG3559" s="6"/>
    </row>
    <row r="3560" spans="32:33" ht="9.9499999999999993" hidden="1" customHeight="1">
      <c r="AF3560" s="6"/>
      <c r="AG3560" s="6"/>
    </row>
    <row r="3561" spans="32:33" ht="9.9499999999999993" hidden="1" customHeight="1">
      <c r="AF3561" s="6"/>
      <c r="AG3561" s="6"/>
    </row>
    <row r="3562" spans="32:33" ht="9.9499999999999993" hidden="1" customHeight="1">
      <c r="AF3562" s="6"/>
      <c r="AG3562" s="6"/>
    </row>
    <row r="3563" spans="32:33" ht="9.9499999999999993" hidden="1" customHeight="1">
      <c r="AF3563" s="6"/>
      <c r="AG3563" s="6"/>
    </row>
    <row r="3564" spans="32:33" ht="9.9499999999999993" hidden="1" customHeight="1">
      <c r="AF3564" s="6"/>
      <c r="AG3564" s="6"/>
    </row>
    <row r="3565" spans="32:33" ht="9.9499999999999993" hidden="1" customHeight="1">
      <c r="AF3565" s="6"/>
      <c r="AG3565" s="6"/>
    </row>
    <row r="3566" spans="32:33" ht="9.9499999999999993" hidden="1" customHeight="1">
      <c r="AF3566" s="6"/>
      <c r="AG3566" s="6"/>
    </row>
    <row r="3567" spans="32:33" ht="9.9499999999999993" hidden="1" customHeight="1">
      <c r="AF3567" s="6"/>
      <c r="AG3567" s="6"/>
    </row>
    <row r="3568" spans="32:33" ht="9.9499999999999993" hidden="1" customHeight="1">
      <c r="AF3568" s="6"/>
      <c r="AG3568" s="6"/>
    </row>
    <row r="3569" spans="32:33" ht="9.9499999999999993" hidden="1" customHeight="1">
      <c r="AF3569" s="6"/>
      <c r="AG3569" s="6"/>
    </row>
    <row r="3570" spans="32:33" ht="9.9499999999999993" hidden="1" customHeight="1">
      <c r="AF3570" s="6"/>
      <c r="AG3570" s="6"/>
    </row>
    <row r="3571" spans="32:33" ht="9.9499999999999993" hidden="1" customHeight="1">
      <c r="AF3571" s="6"/>
      <c r="AG3571" s="6"/>
    </row>
    <row r="3572" spans="32:33" ht="9.9499999999999993" hidden="1" customHeight="1">
      <c r="AF3572" s="6"/>
      <c r="AG3572" s="6"/>
    </row>
    <row r="3573" spans="32:33" ht="9.9499999999999993" hidden="1" customHeight="1">
      <c r="AF3573" s="6"/>
      <c r="AG3573" s="6"/>
    </row>
    <row r="3574" spans="32:33" ht="9.9499999999999993" hidden="1" customHeight="1">
      <c r="AF3574" s="6"/>
      <c r="AG3574" s="6"/>
    </row>
    <row r="3575" spans="32:33" ht="9.9499999999999993" hidden="1" customHeight="1">
      <c r="AF3575" s="6"/>
      <c r="AG3575" s="6"/>
    </row>
    <row r="3576" spans="32:33" ht="9.9499999999999993" hidden="1" customHeight="1">
      <c r="AF3576" s="6"/>
      <c r="AG3576" s="6"/>
    </row>
    <row r="3577" spans="32:33" ht="9.9499999999999993" hidden="1" customHeight="1">
      <c r="AF3577" s="6"/>
      <c r="AG3577" s="6"/>
    </row>
    <row r="3578" spans="32:33" ht="9.9499999999999993" hidden="1" customHeight="1">
      <c r="AF3578" s="6"/>
      <c r="AG3578" s="6"/>
    </row>
    <row r="3579" spans="32:33" ht="9.9499999999999993" hidden="1" customHeight="1">
      <c r="AF3579" s="6"/>
      <c r="AG3579" s="6"/>
    </row>
    <row r="3580" spans="32:33" ht="9.9499999999999993" hidden="1" customHeight="1">
      <c r="AF3580" s="6"/>
      <c r="AG3580" s="6"/>
    </row>
    <row r="3581" spans="32:33" ht="9.9499999999999993" hidden="1" customHeight="1">
      <c r="AF3581" s="6"/>
      <c r="AG3581" s="6"/>
    </row>
    <row r="3582" spans="32:33" ht="9.9499999999999993" hidden="1" customHeight="1">
      <c r="AF3582" s="6"/>
      <c r="AG3582" s="6"/>
    </row>
    <row r="3583" spans="32:33" ht="9.9499999999999993" hidden="1" customHeight="1">
      <c r="AF3583" s="6"/>
      <c r="AG3583" s="6"/>
    </row>
    <row r="3584" spans="32:33" ht="9.9499999999999993" hidden="1" customHeight="1">
      <c r="AF3584" s="6"/>
      <c r="AG3584" s="6"/>
    </row>
    <row r="3585" spans="32:33" ht="9.9499999999999993" hidden="1" customHeight="1">
      <c r="AF3585" s="6"/>
      <c r="AG3585" s="6"/>
    </row>
    <row r="3586" spans="32:33" ht="9.9499999999999993" hidden="1" customHeight="1">
      <c r="AF3586" s="6"/>
      <c r="AG3586" s="6"/>
    </row>
    <row r="3587" spans="32:33" ht="9.9499999999999993" hidden="1" customHeight="1">
      <c r="AF3587" s="6"/>
      <c r="AG3587" s="6"/>
    </row>
    <row r="3588" spans="32:33" ht="9.9499999999999993" hidden="1" customHeight="1">
      <c r="AF3588" s="6"/>
      <c r="AG3588" s="6"/>
    </row>
    <row r="3589" spans="32:33" ht="9.9499999999999993" hidden="1" customHeight="1">
      <c r="AF3589" s="6"/>
      <c r="AG3589" s="6"/>
    </row>
    <row r="3590" spans="32:33" ht="9.9499999999999993" hidden="1" customHeight="1">
      <c r="AF3590" s="6"/>
      <c r="AG3590" s="6"/>
    </row>
    <row r="3591" spans="32:33" ht="9.9499999999999993" hidden="1" customHeight="1">
      <c r="AF3591" s="6"/>
      <c r="AG3591" s="6"/>
    </row>
    <row r="3592" spans="32:33" ht="9.9499999999999993" hidden="1" customHeight="1">
      <c r="AF3592" s="6"/>
      <c r="AG3592" s="6"/>
    </row>
    <row r="3593" spans="32:33" ht="9.9499999999999993" hidden="1" customHeight="1">
      <c r="AF3593" s="6"/>
      <c r="AG3593" s="6"/>
    </row>
    <row r="3594" spans="32:33" ht="9.9499999999999993" hidden="1" customHeight="1">
      <c r="AF3594" s="6"/>
      <c r="AG3594" s="6"/>
    </row>
    <row r="3595" spans="32:33" ht="9.9499999999999993" hidden="1" customHeight="1">
      <c r="AF3595" s="6"/>
      <c r="AG3595" s="6"/>
    </row>
    <row r="3596" spans="32:33" ht="9.9499999999999993" hidden="1" customHeight="1">
      <c r="AF3596" s="6"/>
      <c r="AG3596" s="6"/>
    </row>
    <row r="3597" spans="32:33" ht="9.9499999999999993" hidden="1" customHeight="1">
      <c r="AF3597" s="6"/>
      <c r="AG3597" s="6"/>
    </row>
    <row r="3598" spans="32:33" ht="9.9499999999999993" hidden="1" customHeight="1">
      <c r="AF3598" s="6"/>
      <c r="AG3598" s="6"/>
    </row>
    <row r="3599" spans="32:33" ht="9.9499999999999993" hidden="1" customHeight="1">
      <c r="AF3599" s="6"/>
      <c r="AG3599" s="6"/>
    </row>
    <row r="3600" spans="32:33" ht="9.9499999999999993" hidden="1" customHeight="1">
      <c r="AF3600" s="6"/>
      <c r="AG3600" s="6"/>
    </row>
    <row r="3601" spans="32:33" ht="9.9499999999999993" hidden="1" customHeight="1">
      <c r="AF3601" s="6"/>
      <c r="AG3601" s="6"/>
    </row>
    <row r="3602" spans="32:33" ht="9.9499999999999993" hidden="1" customHeight="1">
      <c r="AF3602" s="6"/>
      <c r="AG3602" s="6"/>
    </row>
    <row r="3603" spans="32:33" ht="9.9499999999999993" hidden="1" customHeight="1">
      <c r="AF3603" s="6"/>
      <c r="AG3603" s="6"/>
    </row>
    <row r="3604" spans="32:33" ht="9.9499999999999993" hidden="1" customHeight="1">
      <c r="AF3604" s="6"/>
      <c r="AG3604" s="6"/>
    </row>
    <row r="3605" spans="32:33" ht="9.9499999999999993" hidden="1" customHeight="1">
      <c r="AF3605" s="6"/>
      <c r="AG3605" s="6"/>
    </row>
    <row r="3606" spans="32:33" ht="9.9499999999999993" hidden="1" customHeight="1">
      <c r="AF3606" s="6"/>
      <c r="AG3606" s="6"/>
    </row>
    <row r="3607" spans="32:33" ht="9.9499999999999993" hidden="1" customHeight="1">
      <c r="AF3607" s="6"/>
      <c r="AG3607" s="6"/>
    </row>
    <row r="3608" spans="32:33" ht="9.9499999999999993" hidden="1" customHeight="1">
      <c r="AF3608" s="6"/>
      <c r="AG3608" s="6"/>
    </row>
    <row r="3609" spans="32:33" ht="9.9499999999999993" hidden="1" customHeight="1">
      <c r="AF3609" s="6"/>
      <c r="AG3609" s="6"/>
    </row>
    <row r="3610" spans="32:33" ht="9.9499999999999993" hidden="1" customHeight="1">
      <c r="AF3610" s="6"/>
      <c r="AG3610" s="6"/>
    </row>
    <row r="3611" spans="32:33" ht="9.9499999999999993" hidden="1" customHeight="1">
      <c r="AF3611" s="6"/>
      <c r="AG3611" s="6"/>
    </row>
    <row r="3612" spans="32:33" ht="9.9499999999999993" hidden="1" customHeight="1">
      <c r="AF3612" s="6"/>
      <c r="AG3612" s="6"/>
    </row>
    <row r="3613" spans="32:33" ht="9.9499999999999993" hidden="1" customHeight="1">
      <c r="AF3613" s="6"/>
      <c r="AG3613" s="6"/>
    </row>
    <row r="3614" spans="32:33" ht="9.9499999999999993" hidden="1" customHeight="1">
      <c r="AF3614" s="6"/>
      <c r="AG3614" s="6"/>
    </row>
    <row r="3615" spans="32:33" ht="9.9499999999999993" hidden="1" customHeight="1">
      <c r="AF3615" s="6"/>
      <c r="AG3615" s="6"/>
    </row>
    <row r="3616" spans="32:33" ht="9.9499999999999993" hidden="1" customHeight="1">
      <c r="AF3616" s="6"/>
      <c r="AG3616" s="6"/>
    </row>
    <row r="3617" spans="32:33" ht="9.9499999999999993" hidden="1" customHeight="1">
      <c r="AF3617" s="6"/>
      <c r="AG3617" s="6"/>
    </row>
    <row r="3618" spans="32:33" ht="9.9499999999999993" hidden="1" customHeight="1">
      <c r="AF3618" s="6"/>
      <c r="AG3618" s="6"/>
    </row>
    <row r="3619" spans="32:33" ht="9.9499999999999993" hidden="1" customHeight="1">
      <c r="AF3619" s="6"/>
      <c r="AG3619" s="6"/>
    </row>
    <row r="3620" spans="32:33" ht="9.9499999999999993" hidden="1" customHeight="1">
      <c r="AF3620" s="6"/>
      <c r="AG3620" s="6"/>
    </row>
    <row r="3621" spans="32:33" ht="9.9499999999999993" hidden="1" customHeight="1">
      <c r="AF3621" s="6"/>
      <c r="AG3621" s="6"/>
    </row>
    <row r="3622" spans="32:33" ht="9.9499999999999993" hidden="1" customHeight="1">
      <c r="AF3622" s="6"/>
      <c r="AG3622" s="6"/>
    </row>
    <row r="3623" spans="32:33" ht="9.9499999999999993" hidden="1" customHeight="1">
      <c r="AF3623" s="6"/>
      <c r="AG3623" s="6"/>
    </row>
    <row r="3624" spans="32:33" ht="9.9499999999999993" hidden="1" customHeight="1">
      <c r="AF3624" s="6"/>
      <c r="AG3624" s="6"/>
    </row>
    <row r="3625" spans="32:33" ht="9.9499999999999993" hidden="1" customHeight="1">
      <c r="AF3625" s="6"/>
      <c r="AG3625" s="6"/>
    </row>
    <row r="3626" spans="32:33" ht="9.9499999999999993" hidden="1" customHeight="1">
      <c r="AF3626" s="6"/>
      <c r="AG3626" s="6"/>
    </row>
    <row r="3627" spans="32:33" ht="9.9499999999999993" hidden="1" customHeight="1">
      <c r="AF3627" s="6"/>
      <c r="AG3627" s="6"/>
    </row>
    <row r="3628" spans="32:33" ht="9.9499999999999993" hidden="1" customHeight="1">
      <c r="AF3628" s="6"/>
      <c r="AG3628" s="6"/>
    </row>
    <row r="3629" spans="32:33" ht="9.9499999999999993" hidden="1" customHeight="1">
      <c r="AF3629" s="6"/>
      <c r="AG3629" s="6"/>
    </row>
    <row r="3630" spans="32:33" ht="9.9499999999999993" hidden="1" customHeight="1">
      <c r="AF3630" s="6"/>
      <c r="AG3630" s="6"/>
    </row>
    <row r="3631" spans="32:33" ht="9.9499999999999993" hidden="1" customHeight="1">
      <c r="AF3631" s="6"/>
      <c r="AG3631" s="6"/>
    </row>
    <row r="3632" spans="32:33" ht="9.9499999999999993" hidden="1" customHeight="1">
      <c r="AF3632" s="6"/>
      <c r="AG3632" s="6"/>
    </row>
    <row r="3633" spans="32:33" ht="9.9499999999999993" hidden="1" customHeight="1">
      <c r="AF3633" s="6"/>
      <c r="AG3633" s="6"/>
    </row>
    <row r="3634" spans="32:33" ht="9.9499999999999993" hidden="1" customHeight="1">
      <c r="AF3634" s="6"/>
      <c r="AG3634" s="6"/>
    </row>
    <row r="3635" spans="32:33" ht="9.9499999999999993" hidden="1" customHeight="1">
      <c r="AF3635" s="6"/>
      <c r="AG3635" s="6"/>
    </row>
    <row r="3636" spans="32:33" ht="9.9499999999999993" hidden="1" customHeight="1">
      <c r="AF3636" s="6"/>
      <c r="AG3636" s="6"/>
    </row>
    <row r="3637" spans="32:33" ht="9.9499999999999993" hidden="1" customHeight="1">
      <c r="AF3637" s="6"/>
      <c r="AG3637" s="6"/>
    </row>
    <row r="3638" spans="32:33" ht="9.9499999999999993" hidden="1" customHeight="1">
      <c r="AF3638" s="6"/>
      <c r="AG3638" s="6"/>
    </row>
    <row r="3639" spans="32:33" ht="9.9499999999999993" hidden="1" customHeight="1">
      <c r="AF3639" s="6"/>
      <c r="AG3639" s="6"/>
    </row>
    <row r="3640" spans="32:33" ht="9.9499999999999993" hidden="1" customHeight="1">
      <c r="AF3640" s="6"/>
      <c r="AG3640" s="6"/>
    </row>
    <row r="3641" spans="32:33" ht="9.9499999999999993" hidden="1" customHeight="1">
      <c r="AF3641" s="6"/>
      <c r="AG3641" s="6"/>
    </row>
    <row r="3642" spans="32:33" ht="9.9499999999999993" hidden="1" customHeight="1">
      <c r="AF3642" s="6"/>
      <c r="AG3642" s="6"/>
    </row>
    <row r="3643" spans="32:33" ht="9.9499999999999993" hidden="1" customHeight="1">
      <c r="AF3643" s="6"/>
      <c r="AG3643" s="6"/>
    </row>
    <row r="3644" spans="32:33" ht="9.9499999999999993" hidden="1" customHeight="1">
      <c r="AF3644" s="6"/>
      <c r="AG3644" s="6"/>
    </row>
    <row r="3645" spans="32:33" ht="9.9499999999999993" hidden="1" customHeight="1">
      <c r="AF3645" s="6"/>
      <c r="AG3645" s="6"/>
    </row>
    <row r="3646" spans="32:33" ht="9.9499999999999993" hidden="1" customHeight="1">
      <c r="AF3646" s="6"/>
      <c r="AG3646" s="6"/>
    </row>
    <row r="3647" spans="32:33" ht="9.9499999999999993" hidden="1" customHeight="1">
      <c r="AF3647" s="6"/>
      <c r="AG3647" s="6"/>
    </row>
    <row r="3648" spans="32:33" ht="9.9499999999999993" hidden="1" customHeight="1">
      <c r="AF3648" s="6"/>
      <c r="AG3648" s="6"/>
    </row>
    <row r="3649" spans="32:33" ht="9.9499999999999993" hidden="1" customHeight="1">
      <c r="AF3649" s="6"/>
      <c r="AG3649" s="6"/>
    </row>
    <row r="3650" spans="32:33" ht="9.9499999999999993" hidden="1" customHeight="1">
      <c r="AF3650" s="6"/>
      <c r="AG3650" s="6"/>
    </row>
    <row r="3651" spans="32:33" ht="9.9499999999999993" hidden="1" customHeight="1">
      <c r="AF3651" s="6"/>
      <c r="AG3651" s="6"/>
    </row>
    <row r="3652" spans="32:33" ht="9.9499999999999993" hidden="1" customHeight="1">
      <c r="AF3652" s="6"/>
      <c r="AG3652" s="6"/>
    </row>
    <row r="3653" spans="32:33" ht="9.9499999999999993" hidden="1" customHeight="1">
      <c r="AF3653" s="6"/>
      <c r="AG3653" s="6"/>
    </row>
    <row r="3654" spans="32:33" ht="9.9499999999999993" hidden="1" customHeight="1">
      <c r="AF3654" s="6"/>
      <c r="AG3654" s="6"/>
    </row>
    <row r="3655" spans="32:33" ht="9.9499999999999993" hidden="1" customHeight="1">
      <c r="AF3655" s="6"/>
      <c r="AG3655" s="6"/>
    </row>
    <row r="3656" spans="32:33" ht="9.9499999999999993" hidden="1" customHeight="1">
      <c r="AF3656" s="6"/>
      <c r="AG3656" s="6"/>
    </row>
    <row r="3657" spans="32:33" ht="9.9499999999999993" hidden="1" customHeight="1">
      <c r="AF3657" s="6"/>
      <c r="AG3657" s="6"/>
    </row>
    <row r="3658" spans="32:33" ht="9.9499999999999993" hidden="1" customHeight="1">
      <c r="AF3658" s="6"/>
      <c r="AG3658" s="6"/>
    </row>
    <row r="3659" spans="32:33" ht="9.9499999999999993" hidden="1" customHeight="1">
      <c r="AF3659" s="6"/>
      <c r="AG3659" s="6"/>
    </row>
    <row r="3660" spans="32:33" ht="9.9499999999999993" hidden="1" customHeight="1">
      <c r="AF3660" s="6"/>
      <c r="AG3660" s="6"/>
    </row>
    <row r="3661" spans="32:33" ht="9.9499999999999993" hidden="1" customHeight="1">
      <c r="AF3661" s="6"/>
      <c r="AG3661" s="6"/>
    </row>
    <row r="3662" spans="32:33" ht="9.9499999999999993" hidden="1" customHeight="1">
      <c r="AF3662" s="6"/>
      <c r="AG3662" s="6"/>
    </row>
    <row r="3663" spans="32:33" ht="9.9499999999999993" hidden="1" customHeight="1">
      <c r="AF3663" s="6"/>
      <c r="AG3663" s="6"/>
    </row>
    <row r="3664" spans="32:33" ht="9.9499999999999993" hidden="1" customHeight="1">
      <c r="AF3664" s="6"/>
      <c r="AG3664" s="6"/>
    </row>
    <row r="3665" spans="32:33" ht="9.9499999999999993" hidden="1" customHeight="1">
      <c r="AF3665" s="6"/>
      <c r="AG3665" s="6"/>
    </row>
    <row r="3666" spans="32:33" ht="9.9499999999999993" hidden="1" customHeight="1">
      <c r="AF3666" s="6"/>
      <c r="AG3666" s="6"/>
    </row>
    <row r="3667" spans="32:33" ht="9.9499999999999993" hidden="1" customHeight="1">
      <c r="AF3667" s="6"/>
      <c r="AG3667" s="6"/>
    </row>
    <row r="3668" spans="32:33" ht="9.9499999999999993" hidden="1" customHeight="1">
      <c r="AF3668" s="6"/>
      <c r="AG3668" s="6"/>
    </row>
    <row r="3669" spans="32:33" ht="9.9499999999999993" hidden="1" customHeight="1">
      <c r="AF3669" s="6"/>
      <c r="AG3669" s="6"/>
    </row>
    <row r="3670" spans="32:33" ht="9.9499999999999993" hidden="1" customHeight="1">
      <c r="AF3670" s="6"/>
      <c r="AG3670" s="6"/>
    </row>
    <row r="3671" spans="32:33" ht="9.9499999999999993" hidden="1" customHeight="1">
      <c r="AF3671" s="6"/>
      <c r="AG3671" s="6"/>
    </row>
    <row r="3672" spans="32:33" ht="9.9499999999999993" hidden="1" customHeight="1">
      <c r="AF3672" s="6"/>
      <c r="AG3672" s="6"/>
    </row>
    <row r="3673" spans="32:33" ht="9.9499999999999993" hidden="1" customHeight="1">
      <c r="AF3673" s="6"/>
      <c r="AG3673" s="6"/>
    </row>
    <row r="3674" spans="32:33" ht="9.9499999999999993" hidden="1" customHeight="1">
      <c r="AF3674" s="6"/>
      <c r="AG3674" s="6"/>
    </row>
    <row r="3675" spans="32:33" ht="9.9499999999999993" hidden="1" customHeight="1">
      <c r="AF3675" s="6"/>
      <c r="AG3675" s="6"/>
    </row>
    <row r="3676" spans="32:33" ht="9.9499999999999993" hidden="1" customHeight="1">
      <c r="AF3676" s="6"/>
      <c r="AG3676" s="6"/>
    </row>
    <row r="3677" spans="32:33" ht="9.9499999999999993" hidden="1" customHeight="1">
      <c r="AF3677" s="6"/>
      <c r="AG3677" s="6"/>
    </row>
    <row r="3678" spans="32:33" ht="9.9499999999999993" hidden="1" customHeight="1">
      <c r="AF3678" s="6"/>
      <c r="AG3678" s="6"/>
    </row>
    <row r="3679" spans="32:33" ht="9.9499999999999993" hidden="1" customHeight="1">
      <c r="AF3679" s="6"/>
      <c r="AG3679" s="6"/>
    </row>
    <row r="3680" spans="32:33" ht="9.9499999999999993" hidden="1" customHeight="1">
      <c r="AF3680" s="6"/>
      <c r="AG3680" s="6"/>
    </row>
    <row r="3681" spans="32:33" ht="9.9499999999999993" hidden="1" customHeight="1">
      <c r="AF3681" s="6"/>
      <c r="AG3681" s="6"/>
    </row>
    <row r="3682" spans="32:33" ht="9.9499999999999993" hidden="1" customHeight="1">
      <c r="AF3682" s="6"/>
      <c r="AG3682" s="6"/>
    </row>
    <row r="3683" spans="32:33" ht="9.9499999999999993" hidden="1" customHeight="1">
      <c r="AF3683" s="6"/>
      <c r="AG3683" s="6"/>
    </row>
    <row r="3684" spans="32:33" ht="9.9499999999999993" hidden="1" customHeight="1">
      <c r="AF3684" s="6"/>
      <c r="AG3684" s="6"/>
    </row>
    <row r="3685" spans="32:33" ht="9.9499999999999993" hidden="1" customHeight="1">
      <c r="AF3685" s="6"/>
      <c r="AG3685" s="6"/>
    </row>
    <row r="3686" spans="32:33" ht="9.9499999999999993" hidden="1" customHeight="1">
      <c r="AF3686" s="6"/>
      <c r="AG3686" s="6"/>
    </row>
    <row r="3687" spans="32:33" ht="9.9499999999999993" hidden="1" customHeight="1">
      <c r="AF3687" s="6"/>
      <c r="AG3687" s="6"/>
    </row>
    <row r="3688" spans="32:33" ht="9.9499999999999993" hidden="1" customHeight="1">
      <c r="AF3688" s="6"/>
      <c r="AG3688" s="6"/>
    </row>
    <row r="3689" spans="32:33" ht="9.9499999999999993" hidden="1" customHeight="1">
      <c r="AF3689" s="6"/>
      <c r="AG3689" s="6"/>
    </row>
    <row r="3690" spans="32:33" ht="9.9499999999999993" hidden="1" customHeight="1">
      <c r="AF3690" s="6"/>
      <c r="AG3690" s="6"/>
    </row>
    <row r="3691" spans="32:33" ht="9.9499999999999993" hidden="1" customHeight="1">
      <c r="AF3691" s="6"/>
      <c r="AG3691" s="6"/>
    </row>
    <row r="3692" spans="32:33" ht="9.9499999999999993" hidden="1" customHeight="1">
      <c r="AF3692" s="6"/>
      <c r="AG3692" s="6"/>
    </row>
    <row r="3693" spans="32:33" ht="9.9499999999999993" hidden="1" customHeight="1">
      <c r="AF3693" s="6"/>
      <c r="AG3693" s="6"/>
    </row>
    <row r="3694" spans="32:33" ht="9.9499999999999993" hidden="1" customHeight="1">
      <c r="AF3694" s="6"/>
      <c r="AG3694" s="6"/>
    </row>
    <row r="3695" spans="32:33" ht="9.9499999999999993" hidden="1" customHeight="1">
      <c r="AF3695" s="6"/>
      <c r="AG3695" s="6"/>
    </row>
    <row r="3696" spans="32:33" ht="9.9499999999999993" hidden="1" customHeight="1">
      <c r="AF3696" s="6"/>
      <c r="AG3696" s="6"/>
    </row>
    <row r="3697" spans="32:33" ht="9.9499999999999993" hidden="1" customHeight="1">
      <c r="AF3697" s="6"/>
      <c r="AG3697" s="6"/>
    </row>
    <row r="3698" spans="32:33" ht="9.9499999999999993" hidden="1" customHeight="1">
      <c r="AF3698" s="6"/>
      <c r="AG3698" s="6"/>
    </row>
    <row r="3699" spans="32:33" ht="9.9499999999999993" hidden="1" customHeight="1">
      <c r="AF3699" s="6"/>
      <c r="AG3699" s="6"/>
    </row>
    <row r="3700" spans="32:33" ht="9.9499999999999993" hidden="1" customHeight="1">
      <c r="AF3700" s="6"/>
      <c r="AG3700" s="6"/>
    </row>
    <row r="3701" spans="32:33" ht="9.9499999999999993" hidden="1" customHeight="1">
      <c r="AF3701" s="6"/>
      <c r="AG3701" s="6"/>
    </row>
    <row r="3702" spans="32:33" ht="9.9499999999999993" hidden="1" customHeight="1">
      <c r="AF3702" s="6"/>
      <c r="AG3702" s="6"/>
    </row>
    <row r="3703" spans="32:33" ht="9.9499999999999993" hidden="1" customHeight="1">
      <c r="AF3703" s="6"/>
      <c r="AG3703" s="6"/>
    </row>
    <row r="3704" spans="32:33" ht="9.9499999999999993" hidden="1" customHeight="1">
      <c r="AF3704" s="6"/>
      <c r="AG3704" s="6"/>
    </row>
    <row r="3705" spans="32:33" ht="9.9499999999999993" hidden="1" customHeight="1">
      <c r="AF3705" s="6"/>
      <c r="AG3705" s="6"/>
    </row>
    <row r="3706" spans="32:33" ht="9.9499999999999993" hidden="1" customHeight="1">
      <c r="AF3706" s="6"/>
      <c r="AG3706" s="6"/>
    </row>
    <row r="3707" spans="32:33" ht="9.9499999999999993" hidden="1" customHeight="1">
      <c r="AF3707" s="6"/>
      <c r="AG3707" s="6"/>
    </row>
    <row r="3708" spans="32:33" ht="9.9499999999999993" hidden="1" customHeight="1">
      <c r="AF3708" s="6"/>
      <c r="AG3708" s="6"/>
    </row>
    <row r="3709" spans="32:33" ht="9.9499999999999993" hidden="1" customHeight="1">
      <c r="AF3709" s="6"/>
      <c r="AG3709" s="6"/>
    </row>
    <row r="3710" spans="32:33" ht="9.9499999999999993" hidden="1" customHeight="1">
      <c r="AF3710" s="6"/>
      <c r="AG3710" s="6"/>
    </row>
    <row r="3711" spans="32:33" ht="9.9499999999999993" hidden="1" customHeight="1">
      <c r="AF3711" s="6"/>
      <c r="AG3711" s="6"/>
    </row>
    <row r="3712" spans="32:33" ht="9.9499999999999993" hidden="1" customHeight="1">
      <c r="AF3712" s="6"/>
      <c r="AG3712" s="6"/>
    </row>
    <row r="3713" spans="32:33" ht="9.9499999999999993" hidden="1" customHeight="1">
      <c r="AF3713" s="6"/>
      <c r="AG3713" s="6"/>
    </row>
    <row r="3714" spans="32:33" ht="9.9499999999999993" hidden="1" customHeight="1">
      <c r="AF3714" s="6"/>
      <c r="AG3714" s="6"/>
    </row>
    <row r="3715" spans="32:33" ht="9.9499999999999993" hidden="1" customHeight="1">
      <c r="AF3715" s="6"/>
      <c r="AG3715" s="6"/>
    </row>
    <row r="3716" spans="32:33" ht="9.9499999999999993" hidden="1" customHeight="1">
      <c r="AF3716" s="6"/>
      <c r="AG3716" s="6"/>
    </row>
    <row r="3717" spans="32:33" ht="9.9499999999999993" hidden="1" customHeight="1">
      <c r="AF3717" s="6"/>
      <c r="AG3717" s="6"/>
    </row>
    <row r="3718" spans="32:33" ht="9.9499999999999993" hidden="1" customHeight="1">
      <c r="AF3718" s="6"/>
      <c r="AG3718" s="6"/>
    </row>
    <row r="3719" spans="32:33" ht="9.9499999999999993" hidden="1" customHeight="1">
      <c r="AF3719" s="6"/>
      <c r="AG3719" s="6"/>
    </row>
    <row r="3720" spans="32:33" ht="9.9499999999999993" hidden="1" customHeight="1">
      <c r="AF3720" s="6"/>
      <c r="AG3720" s="6"/>
    </row>
    <row r="3721" spans="32:33" ht="9.9499999999999993" hidden="1" customHeight="1">
      <c r="AF3721" s="6"/>
      <c r="AG3721" s="6"/>
    </row>
    <row r="3722" spans="32:33" ht="9.9499999999999993" hidden="1" customHeight="1">
      <c r="AF3722" s="6"/>
      <c r="AG3722" s="6"/>
    </row>
    <row r="3723" spans="32:33" ht="9.9499999999999993" hidden="1" customHeight="1">
      <c r="AF3723" s="6"/>
      <c r="AG3723" s="6"/>
    </row>
    <row r="3724" spans="32:33" ht="9.9499999999999993" hidden="1" customHeight="1">
      <c r="AF3724" s="6"/>
      <c r="AG3724" s="6"/>
    </row>
    <row r="3725" spans="32:33" ht="9.9499999999999993" hidden="1" customHeight="1">
      <c r="AF3725" s="6"/>
      <c r="AG3725" s="6"/>
    </row>
    <row r="3726" spans="32:33" ht="9.9499999999999993" hidden="1" customHeight="1">
      <c r="AF3726" s="6"/>
      <c r="AG3726" s="6"/>
    </row>
    <row r="3727" spans="32:33" ht="9.9499999999999993" hidden="1" customHeight="1">
      <c r="AF3727" s="6"/>
      <c r="AG3727" s="6"/>
    </row>
    <row r="3728" spans="32:33" ht="9.9499999999999993" hidden="1" customHeight="1">
      <c r="AF3728" s="6"/>
      <c r="AG3728" s="6"/>
    </row>
    <row r="3729" spans="32:33" ht="9.9499999999999993" hidden="1" customHeight="1">
      <c r="AF3729" s="6"/>
      <c r="AG3729" s="6"/>
    </row>
    <row r="3730" spans="32:33" ht="9.9499999999999993" hidden="1" customHeight="1">
      <c r="AF3730" s="6"/>
      <c r="AG3730" s="6"/>
    </row>
    <row r="3731" spans="32:33" ht="9.9499999999999993" hidden="1" customHeight="1">
      <c r="AF3731" s="6"/>
      <c r="AG3731" s="6"/>
    </row>
    <row r="3732" spans="32:33" ht="9.9499999999999993" hidden="1" customHeight="1">
      <c r="AF3732" s="6"/>
      <c r="AG3732" s="6"/>
    </row>
    <row r="3733" spans="32:33" ht="9.9499999999999993" hidden="1" customHeight="1">
      <c r="AF3733" s="6"/>
      <c r="AG3733" s="6"/>
    </row>
    <row r="3734" spans="32:33" ht="9.9499999999999993" hidden="1" customHeight="1">
      <c r="AF3734" s="6"/>
      <c r="AG3734" s="6"/>
    </row>
    <row r="3735" spans="32:33" ht="9.9499999999999993" hidden="1" customHeight="1">
      <c r="AF3735" s="6"/>
      <c r="AG3735" s="6"/>
    </row>
    <row r="3736" spans="32:33" ht="9.9499999999999993" hidden="1" customHeight="1">
      <c r="AF3736" s="6"/>
      <c r="AG3736" s="6"/>
    </row>
    <row r="3737" spans="32:33" ht="9.9499999999999993" hidden="1" customHeight="1">
      <c r="AF3737" s="6"/>
      <c r="AG3737" s="6"/>
    </row>
    <row r="3738" spans="32:33" ht="9.9499999999999993" hidden="1" customHeight="1">
      <c r="AF3738" s="6"/>
      <c r="AG3738" s="6"/>
    </row>
    <row r="3739" spans="32:33" ht="9.9499999999999993" hidden="1" customHeight="1">
      <c r="AF3739" s="6"/>
      <c r="AG3739" s="6"/>
    </row>
    <row r="3740" spans="32:33" ht="9.9499999999999993" hidden="1" customHeight="1">
      <c r="AF3740" s="6"/>
      <c r="AG3740" s="6"/>
    </row>
    <row r="3741" spans="32:33" ht="9.9499999999999993" hidden="1" customHeight="1">
      <c r="AF3741" s="6"/>
      <c r="AG3741" s="6"/>
    </row>
    <row r="3742" spans="32:33" ht="9.9499999999999993" hidden="1" customHeight="1">
      <c r="AF3742" s="6"/>
      <c r="AG3742" s="6"/>
    </row>
    <row r="3743" spans="32:33" ht="9.9499999999999993" hidden="1" customHeight="1">
      <c r="AF3743" s="6"/>
      <c r="AG3743" s="6"/>
    </row>
    <row r="3744" spans="32:33" ht="9.9499999999999993" hidden="1" customHeight="1">
      <c r="AF3744" s="6"/>
      <c r="AG3744" s="6"/>
    </row>
    <row r="3745" spans="32:33" ht="9.9499999999999993" hidden="1" customHeight="1">
      <c r="AF3745" s="6"/>
      <c r="AG3745" s="6"/>
    </row>
    <row r="3746" spans="32:33" ht="9.9499999999999993" hidden="1" customHeight="1">
      <c r="AF3746" s="6"/>
      <c r="AG3746" s="6"/>
    </row>
    <row r="3747" spans="32:33" ht="9.9499999999999993" hidden="1" customHeight="1">
      <c r="AF3747" s="6"/>
      <c r="AG3747" s="6"/>
    </row>
    <row r="3748" spans="32:33" ht="9.9499999999999993" hidden="1" customHeight="1">
      <c r="AF3748" s="6"/>
      <c r="AG3748" s="6"/>
    </row>
    <row r="3749" spans="32:33" ht="9.9499999999999993" hidden="1" customHeight="1">
      <c r="AF3749" s="6"/>
      <c r="AG3749" s="6"/>
    </row>
    <row r="3750" spans="32:33" ht="9.9499999999999993" hidden="1" customHeight="1">
      <c r="AF3750" s="6"/>
      <c r="AG3750" s="6"/>
    </row>
    <row r="3751" spans="32:33" ht="9.9499999999999993" hidden="1" customHeight="1">
      <c r="AF3751" s="6"/>
      <c r="AG3751" s="6"/>
    </row>
    <row r="3752" spans="32:33" ht="9.9499999999999993" hidden="1" customHeight="1">
      <c r="AF3752" s="6"/>
      <c r="AG3752" s="6"/>
    </row>
    <row r="3753" spans="32:33" ht="9.9499999999999993" hidden="1" customHeight="1">
      <c r="AF3753" s="6"/>
      <c r="AG3753" s="6"/>
    </row>
    <row r="3754" spans="32:33" ht="9.9499999999999993" hidden="1" customHeight="1">
      <c r="AF3754" s="6"/>
      <c r="AG3754" s="6"/>
    </row>
    <row r="3755" spans="32:33" ht="9.9499999999999993" hidden="1" customHeight="1">
      <c r="AF3755" s="6"/>
      <c r="AG3755" s="6"/>
    </row>
    <row r="3756" spans="32:33" ht="9.9499999999999993" hidden="1" customHeight="1">
      <c r="AF3756" s="6"/>
      <c r="AG3756" s="6"/>
    </row>
    <row r="3757" spans="32:33" ht="9.9499999999999993" hidden="1" customHeight="1">
      <c r="AF3757" s="6"/>
      <c r="AG3757" s="6"/>
    </row>
    <row r="3758" spans="32:33" ht="9.9499999999999993" hidden="1" customHeight="1">
      <c r="AF3758" s="6"/>
      <c r="AG3758" s="6"/>
    </row>
    <row r="3759" spans="32:33" ht="9.9499999999999993" hidden="1" customHeight="1">
      <c r="AF3759" s="6"/>
      <c r="AG3759" s="6"/>
    </row>
    <row r="3760" spans="32:33" ht="9.9499999999999993" hidden="1" customHeight="1">
      <c r="AF3760" s="6"/>
      <c r="AG3760" s="6"/>
    </row>
    <row r="3761" spans="32:33" ht="9.9499999999999993" hidden="1" customHeight="1">
      <c r="AF3761" s="6"/>
      <c r="AG3761" s="6"/>
    </row>
    <row r="3762" spans="32:33" ht="9.9499999999999993" hidden="1" customHeight="1">
      <c r="AF3762" s="6"/>
      <c r="AG3762" s="6"/>
    </row>
    <row r="3763" spans="32:33" ht="9.9499999999999993" hidden="1" customHeight="1">
      <c r="AF3763" s="6"/>
      <c r="AG3763" s="6"/>
    </row>
    <row r="3764" spans="32:33" ht="9.9499999999999993" hidden="1" customHeight="1">
      <c r="AF3764" s="6"/>
      <c r="AG3764" s="6"/>
    </row>
    <row r="3765" spans="32:33" ht="9.9499999999999993" hidden="1" customHeight="1">
      <c r="AF3765" s="6"/>
      <c r="AG3765" s="6"/>
    </row>
    <row r="3766" spans="32:33" ht="9.9499999999999993" hidden="1" customHeight="1">
      <c r="AF3766" s="6"/>
      <c r="AG3766" s="6"/>
    </row>
    <row r="3767" spans="32:33" ht="9.9499999999999993" hidden="1" customHeight="1">
      <c r="AF3767" s="6"/>
      <c r="AG3767" s="6"/>
    </row>
    <row r="3768" spans="32:33" ht="9.9499999999999993" hidden="1" customHeight="1">
      <c r="AF3768" s="6"/>
      <c r="AG3768" s="6"/>
    </row>
    <row r="3769" spans="32:33" ht="9.9499999999999993" hidden="1" customHeight="1">
      <c r="AF3769" s="6"/>
      <c r="AG3769" s="6"/>
    </row>
    <row r="3770" spans="32:33" ht="9.9499999999999993" hidden="1" customHeight="1">
      <c r="AF3770" s="6"/>
      <c r="AG3770" s="6"/>
    </row>
    <row r="3771" spans="32:33" ht="9.9499999999999993" hidden="1" customHeight="1">
      <c r="AF3771" s="6"/>
      <c r="AG3771" s="6"/>
    </row>
    <row r="3772" spans="32:33" ht="9.9499999999999993" hidden="1" customHeight="1">
      <c r="AF3772" s="6"/>
      <c r="AG3772" s="6"/>
    </row>
    <row r="3773" spans="32:33" ht="9.9499999999999993" hidden="1" customHeight="1">
      <c r="AF3773" s="6"/>
      <c r="AG3773" s="6"/>
    </row>
    <row r="3774" spans="32:33" ht="9.9499999999999993" hidden="1" customHeight="1">
      <c r="AF3774" s="6"/>
      <c r="AG3774" s="6"/>
    </row>
    <row r="3775" spans="32:33" ht="9.9499999999999993" hidden="1" customHeight="1">
      <c r="AF3775" s="6"/>
      <c r="AG3775" s="6"/>
    </row>
    <row r="3776" spans="32:33" ht="9.9499999999999993" hidden="1" customHeight="1">
      <c r="AF3776" s="6"/>
      <c r="AG3776" s="6"/>
    </row>
    <row r="3777" spans="32:33" ht="9.9499999999999993" hidden="1" customHeight="1">
      <c r="AF3777" s="6"/>
      <c r="AG3777" s="6"/>
    </row>
    <row r="3778" spans="32:33" ht="9.9499999999999993" hidden="1" customHeight="1">
      <c r="AF3778" s="6"/>
      <c r="AG3778" s="6"/>
    </row>
    <row r="3779" spans="32:33" ht="9.9499999999999993" hidden="1" customHeight="1">
      <c r="AF3779" s="6"/>
      <c r="AG3779" s="6"/>
    </row>
    <row r="3780" spans="32:33" ht="9.9499999999999993" hidden="1" customHeight="1">
      <c r="AF3780" s="6"/>
      <c r="AG3780" s="6"/>
    </row>
    <row r="3781" spans="32:33" ht="9.9499999999999993" hidden="1" customHeight="1">
      <c r="AF3781" s="6"/>
      <c r="AG3781" s="6"/>
    </row>
    <row r="3782" spans="32:33" ht="9.9499999999999993" hidden="1" customHeight="1">
      <c r="AF3782" s="6"/>
      <c r="AG3782" s="6"/>
    </row>
    <row r="3783" spans="32:33" ht="9.9499999999999993" hidden="1" customHeight="1">
      <c r="AF3783" s="6"/>
      <c r="AG3783" s="6"/>
    </row>
    <row r="3784" spans="32:33" ht="9.9499999999999993" hidden="1" customHeight="1">
      <c r="AF3784" s="6"/>
      <c r="AG3784" s="6"/>
    </row>
    <row r="3785" spans="32:33" ht="9.9499999999999993" hidden="1" customHeight="1">
      <c r="AF3785" s="6"/>
      <c r="AG3785" s="6"/>
    </row>
    <row r="3786" spans="32:33" ht="9.9499999999999993" hidden="1" customHeight="1">
      <c r="AF3786" s="6"/>
      <c r="AG3786" s="6"/>
    </row>
    <row r="3787" spans="32:33" ht="9.9499999999999993" hidden="1" customHeight="1">
      <c r="AF3787" s="6"/>
      <c r="AG3787" s="6"/>
    </row>
    <row r="3788" spans="32:33" ht="9.9499999999999993" hidden="1" customHeight="1">
      <c r="AF3788" s="6"/>
      <c r="AG3788" s="6"/>
    </row>
    <row r="3789" spans="32:33" ht="9.9499999999999993" hidden="1" customHeight="1">
      <c r="AF3789" s="6"/>
      <c r="AG3789" s="6"/>
    </row>
    <row r="3790" spans="32:33" ht="9.9499999999999993" hidden="1" customHeight="1">
      <c r="AF3790" s="6"/>
      <c r="AG3790" s="6"/>
    </row>
    <row r="3791" spans="32:33" ht="9.9499999999999993" hidden="1" customHeight="1">
      <c r="AF3791" s="6"/>
      <c r="AG3791" s="6"/>
    </row>
    <row r="3792" spans="32:33" ht="9.9499999999999993" hidden="1" customHeight="1">
      <c r="AF3792" s="6"/>
      <c r="AG3792" s="6"/>
    </row>
    <row r="3793" spans="32:33" ht="9.9499999999999993" hidden="1" customHeight="1">
      <c r="AF3793" s="6"/>
      <c r="AG3793" s="6"/>
    </row>
    <row r="3794" spans="32:33" ht="9.9499999999999993" hidden="1" customHeight="1">
      <c r="AF3794" s="6"/>
      <c r="AG3794" s="6"/>
    </row>
    <row r="3795" spans="32:33" ht="9.9499999999999993" hidden="1" customHeight="1">
      <c r="AF3795" s="6"/>
      <c r="AG3795" s="6"/>
    </row>
    <row r="3796" spans="32:33" ht="9.9499999999999993" hidden="1" customHeight="1">
      <c r="AF3796" s="6"/>
      <c r="AG3796" s="6"/>
    </row>
    <row r="3797" spans="32:33" ht="9.9499999999999993" hidden="1" customHeight="1">
      <c r="AF3797" s="6"/>
      <c r="AG3797" s="6"/>
    </row>
    <row r="3798" spans="32:33" ht="9.9499999999999993" hidden="1" customHeight="1">
      <c r="AF3798" s="6"/>
      <c r="AG3798" s="6"/>
    </row>
    <row r="3799" spans="32:33" ht="9.9499999999999993" hidden="1" customHeight="1">
      <c r="AF3799" s="6"/>
      <c r="AG3799" s="6"/>
    </row>
    <row r="3800" spans="32:33" ht="9.9499999999999993" hidden="1" customHeight="1">
      <c r="AF3800" s="6"/>
      <c r="AG3800" s="6"/>
    </row>
    <row r="3801" spans="32:33" ht="9.9499999999999993" hidden="1" customHeight="1">
      <c r="AF3801" s="6"/>
      <c r="AG3801" s="6"/>
    </row>
    <row r="3802" spans="32:33" ht="9.9499999999999993" hidden="1" customHeight="1">
      <c r="AF3802" s="6"/>
      <c r="AG3802" s="6"/>
    </row>
    <row r="3803" spans="32:33" ht="9.9499999999999993" hidden="1" customHeight="1">
      <c r="AF3803" s="6"/>
      <c r="AG3803" s="6"/>
    </row>
    <row r="3804" spans="32:33" ht="9.9499999999999993" hidden="1" customHeight="1">
      <c r="AF3804" s="6"/>
      <c r="AG3804" s="6"/>
    </row>
    <row r="3805" spans="32:33" ht="9.9499999999999993" hidden="1" customHeight="1">
      <c r="AF3805" s="6"/>
      <c r="AG3805" s="6"/>
    </row>
    <row r="3806" spans="32:33" ht="9.9499999999999993" hidden="1" customHeight="1">
      <c r="AF3806" s="6"/>
      <c r="AG3806" s="6"/>
    </row>
    <row r="3807" spans="32:33" ht="9.9499999999999993" hidden="1" customHeight="1">
      <c r="AF3807" s="6"/>
      <c r="AG3807" s="6"/>
    </row>
    <row r="3808" spans="32:33" ht="9.9499999999999993" hidden="1" customHeight="1">
      <c r="AF3808" s="6"/>
      <c r="AG3808" s="6"/>
    </row>
    <row r="3809" spans="32:33" ht="9.9499999999999993" hidden="1" customHeight="1">
      <c r="AF3809" s="6"/>
      <c r="AG3809" s="6"/>
    </row>
    <row r="3810" spans="32:33" ht="9.9499999999999993" hidden="1" customHeight="1">
      <c r="AF3810" s="6"/>
      <c r="AG3810" s="6"/>
    </row>
    <row r="3811" spans="32:33" ht="9.9499999999999993" hidden="1" customHeight="1">
      <c r="AF3811" s="6"/>
      <c r="AG3811" s="6"/>
    </row>
    <row r="3812" spans="32:33" ht="9.9499999999999993" hidden="1" customHeight="1">
      <c r="AF3812" s="6"/>
      <c r="AG3812" s="6"/>
    </row>
    <row r="3813" spans="32:33" ht="9.9499999999999993" hidden="1" customHeight="1">
      <c r="AF3813" s="6"/>
      <c r="AG3813" s="6"/>
    </row>
    <row r="3814" spans="32:33" ht="9.9499999999999993" hidden="1" customHeight="1">
      <c r="AF3814" s="6"/>
      <c r="AG3814" s="6"/>
    </row>
    <row r="3815" spans="32:33" ht="9.9499999999999993" hidden="1" customHeight="1">
      <c r="AF3815" s="6"/>
      <c r="AG3815" s="6"/>
    </row>
    <row r="3816" spans="32:33" ht="9.9499999999999993" hidden="1" customHeight="1">
      <c r="AF3816" s="6"/>
      <c r="AG3816" s="6"/>
    </row>
    <row r="3817" spans="32:33" ht="9.9499999999999993" hidden="1" customHeight="1">
      <c r="AF3817" s="6"/>
      <c r="AG3817" s="6"/>
    </row>
    <row r="3818" spans="32:33" ht="9.9499999999999993" hidden="1" customHeight="1">
      <c r="AF3818" s="6"/>
      <c r="AG3818" s="6"/>
    </row>
    <row r="3819" spans="32:33" ht="9.9499999999999993" hidden="1" customHeight="1">
      <c r="AF3819" s="6"/>
      <c r="AG3819" s="6"/>
    </row>
    <row r="3820" spans="32:33" ht="9.9499999999999993" hidden="1" customHeight="1">
      <c r="AF3820" s="6"/>
      <c r="AG3820" s="6"/>
    </row>
    <row r="3821" spans="32:33" ht="9.9499999999999993" hidden="1" customHeight="1">
      <c r="AF3821" s="6"/>
      <c r="AG3821" s="6"/>
    </row>
    <row r="3822" spans="32:33" ht="9.9499999999999993" hidden="1" customHeight="1">
      <c r="AF3822" s="6"/>
      <c r="AG3822" s="6"/>
    </row>
    <row r="3823" spans="32:33" ht="9.9499999999999993" hidden="1" customHeight="1">
      <c r="AF3823" s="6"/>
      <c r="AG3823" s="6"/>
    </row>
    <row r="3824" spans="32:33" ht="9.9499999999999993" hidden="1" customHeight="1">
      <c r="AF3824" s="6"/>
      <c r="AG3824" s="6"/>
    </row>
    <row r="3825" spans="32:33" ht="9.9499999999999993" hidden="1" customHeight="1">
      <c r="AF3825" s="6"/>
      <c r="AG3825" s="6"/>
    </row>
    <row r="3826" spans="32:33" ht="9.9499999999999993" hidden="1" customHeight="1">
      <c r="AF3826" s="6"/>
      <c r="AG3826" s="6"/>
    </row>
    <row r="3827" spans="32:33" ht="9.9499999999999993" hidden="1" customHeight="1">
      <c r="AF3827" s="6"/>
      <c r="AG3827" s="6"/>
    </row>
    <row r="3828" spans="32:33" ht="9.9499999999999993" hidden="1" customHeight="1">
      <c r="AF3828" s="6"/>
      <c r="AG3828" s="6"/>
    </row>
    <row r="3829" spans="32:33" ht="9.9499999999999993" hidden="1" customHeight="1">
      <c r="AF3829" s="6"/>
      <c r="AG3829" s="6"/>
    </row>
    <row r="3830" spans="32:33" ht="9.9499999999999993" hidden="1" customHeight="1">
      <c r="AF3830" s="6"/>
      <c r="AG3830" s="6"/>
    </row>
    <row r="3831" spans="32:33" ht="9.9499999999999993" hidden="1" customHeight="1">
      <c r="AF3831" s="6"/>
      <c r="AG3831" s="6"/>
    </row>
    <row r="3832" spans="32:33" ht="9.9499999999999993" hidden="1" customHeight="1">
      <c r="AF3832" s="6"/>
      <c r="AG3832" s="6"/>
    </row>
    <row r="3833" spans="32:33" ht="9.9499999999999993" hidden="1" customHeight="1">
      <c r="AF3833" s="6"/>
      <c r="AG3833" s="6"/>
    </row>
    <row r="3834" spans="32:33" ht="9.9499999999999993" hidden="1" customHeight="1">
      <c r="AF3834" s="6"/>
      <c r="AG3834" s="6"/>
    </row>
    <row r="3835" spans="32:33" ht="9.9499999999999993" hidden="1" customHeight="1">
      <c r="AF3835" s="6"/>
      <c r="AG3835" s="6"/>
    </row>
    <row r="3836" spans="32:33" ht="9.9499999999999993" hidden="1" customHeight="1">
      <c r="AF3836" s="6"/>
      <c r="AG3836" s="6"/>
    </row>
    <row r="3837" spans="32:33" ht="9.9499999999999993" hidden="1" customHeight="1">
      <c r="AF3837" s="6"/>
      <c r="AG3837" s="6"/>
    </row>
    <row r="3838" spans="32:33" ht="9.9499999999999993" hidden="1" customHeight="1">
      <c r="AF3838" s="6"/>
      <c r="AG3838" s="6"/>
    </row>
    <row r="3839" spans="32:33" ht="9.9499999999999993" hidden="1" customHeight="1">
      <c r="AF3839" s="6"/>
      <c r="AG3839" s="6"/>
    </row>
    <row r="3840" spans="32:33" ht="9.9499999999999993" hidden="1" customHeight="1">
      <c r="AF3840" s="6"/>
      <c r="AG3840" s="6"/>
    </row>
    <row r="3841" spans="32:33" ht="9.9499999999999993" hidden="1" customHeight="1">
      <c r="AF3841" s="6"/>
      <c r="AG3841" s="6"/>
    </row>
    <row r="3842" spans="32:33" ht="9.9499999999999993" hidden="1" customHeight="1">
      <c r="AF3842" s="6"/>
      <c r="AG3842" s="6"/>
    </row>
    <row r="3843" spans="32:33" ht="9.9499999999999993" hidden="1" customHeight="1">
      <c r="AF3843" s="6"/>
      <c r="AG3843" s="6"/>
    </row>
    <row r="3844" spans="32:33" ht="9.9499999999999993" hidden="1" customHeight="1">
      <c r="AF3844" s="6"/>
      <c r="AG3844" s="6"/>
    </row>
    <row r="3845" spans="32:33" ht="9.9499999999999993" hidden="1" customHeight="1">
      <c r="AF3845" s="6"/>
      <c r="AG3845" s="6"/>
    </row>
    <row r="3846" spans="32:33" ht="9.9499999999999993" hidden="1" customHeight="1">
      <c r="AF3846" s="6"/>
      <c r="AG3846" s="6"/>
    </row>
    <row r="3847" spans="32:33" ht="9.9499999999999993" hidden="1" customHeight="1">
      <c r="AF3847" s="6"/>
      <c r="AG3847" s="6"/>
    </row>
    <row r="3848" spans="32:33" ht="9.9499999999999993" hidden="1" customHeight="1">
      <c r="AF3848" s="6"/>
      <c r="AG3848" s="6"/>
    </row>
    <row r="3849" spans="32:33" ht="9.9499999999999993" hidden="1" customHeight="1">
      <c r="AF3849" s="6"/>
      <c r="AG3849" s="6"/>
    </row>
    <row r="3850" spans="32:33" ht="9.9499999999999993" hidden="1" customHeight="1">
      <c r="AF3850" s="6"/>
      <c r="AG3850" s="6"/>
    </row>
    <row r="3851" spans="32:33" ht="9.9499999999999993" hidden="1" customHeight="1">
      <c r="AF3851" s="6"/>
      <c r="AG3851" s="6"/>
    </row>
    <row r="3852" spans="32:33" ht="9.9499999999999993" hidden="1" customHeight="1">
      <c r="AF3852" s="6"/>
      <c r="AG3852" s="6"/>
    </row>
    <row r="3853" spans="32:33" ht="9.9499999999999993" hidden="1" customHeight="1">
      <c r="AF3853" s="6"/>
      <c r="AG3853" s="6"/>
    </row>
    <row r="3854" spans="32:33" ht="9.9499999999999993" hidden="1" customHeight="1">
      <c r="AF3854" s="6"/>
      <c r="AG3854" s="6"/>
    </row>
    <row r="3855" spans="32:33" ht="9.9499999999999993" hidden="1" customHeight="1">
      <c r="AF3855" s="6"/>
      <c r="AG3855" s="6"/>
    </row>
    <row r="3856" spans="32:33" ht="9.9499999999999993" hidden="1" customHeight="1">
      <c r="AF3856" s="6"/>
      <c r="AG3856" s="6"/>
    </row>
    <row r="3857" spans="32:33" ht="9.9499999999999993" hidden="1" customHeight="1">
      <c r="AF3857" s="6"/>
      <c r="AG3857" s="6"/>
    </row>
    <row r="3858" spans="32:33" ht="9.9499999999999993" hidden="1" customHeight="1">
      <c r="AF3858" s="6"/>
      <c r="AG3858" s="6"/>
    </row>
    <row r="3859" spans="32:33" ht="9.9499999999999993" hidden="1" customHeight="1">
      <c r="AF3859" s="6"/>
      <c r="AG3859" s="6"/>
    </row>
    <row r="3860" spans="32:33" ht="9.9499999999999993" hidden="1" customHeight="1">
      <c r="AF3860" s="6"/>
      <c r="AG3860" s="6"/>
    </row>
    <row r="3861" spans="32:33" ht="9.9499999999999993" hidden="1" customHeight="1">
      <c r="AF3861" s="6"/>
      <c r="AG3861" s="6"/>
    </row>
    <row r="3862" spans="32:33" ht="9.9499999999999993" hidden="1" customHeight="1">
      <c r="AF3862" s="6"/>
      <c r="AG3862" s="6"/>
    </row>
    <row r="3863" spans="32:33" ht="9.9499999999999993" hidden="1" customHeight="1">
      <c r="AF3863" s="6"/>
      <c r="AG3863" s="6"/>
    </row>
    <row r="3864" spans="32:33" ht="9.9499999999999993" hidden="1" customHeight="1">
      <c r="AF3864" s="6"/>
      <c r="AG3864" s="6"/>
    </row>
    <row r="3865" spans="32:33" ht="9.9499999999999993" hidden="1" customHeight="1">
      <c r="AF3865" s="6"/>
      <c r="AG3865" s="6"/>
    </row>
    <row r="3866" spans="32:33" ht="9.9499999999999993" hidden="1" customHeight="1">
      <c r="AF3866" s="6"/>
      <c r="AG3866" s="6"/>
    </row>
    <row r="3867" spans="32:33" ht="9.9499999999999993" hidden="1" customHeight="1">
      <c r="AF3867" s="6"/>
      <c r="AG3867" s="6"/>
    </row>
    <row r="3868" spans="32:33" ht="9.9499999999999993" hidden="1" customHeight="1">
      <c r="AF3868" s="6"/>
      <c r="AG3868" s="6"/>
    </row>
    <row r="3869" spans="32:33" ht="9.9499999999999993" hidden="1" customHeight="1">
      <c r="AF3869" s="6"/>
      <c r="AG3869" s="6"/>
    </row>
    <row r="3870" spans="32:33" ht="9.9499999999999993" hidden="1" customHeight="1">
      <c r="AF3870" s="6"/>
      <c r="AG3870" s="6"/>
    </row>
    <row r="3871" spans="32:33" ht="9.9499999999999993" hidden="1" customHeight="1">
      <c r="AF3871" s="6"/>
      <c r="AG3871" s="6"/>
    </row>
    <row r="3872" spans="32:33" ht="9.9499999999999993" hidden="1" customHeight="1">
      <c r="AF3872" s="6"/>
      <c r="AG3872" s="6"/>
    </row>
    <row r="3873" spans="32:33" ht="9.9499999999999993" hidden="1" customHeight="1">
      <c r="AF3873" s="6"/>
      <c r="AG3873" s="6"/>
    </row>
    <row r="3874" spans="32:33" ht="9.9499999999999993" hidden="1" customHeight="1">
      <c r="AF3874" s="6"/>
      <c r="AG3874" s="6"/>
    </row>
    <row r="3875" spans="32:33" ht="9.9499999999999993" hidden="1" customHeight="1">
      <c r="AF3875" s="6"/>
      <c r="AG3875" s="6"/>
    </row>
    <row r="3876" spans="32:33" ht="9.9499999999999993" hidden="1" customHeight="1">
      <c r="AF3876" s="6"/>
      <c r="AG3876" s="6"/>
    </row>
    <row r="3877" spans="32:33" ht="9.9499999999999993" hidden="1" customHeight="1">
      <c r="AF3877" s="6"/>
      <c r="AG3877" s="6"/>
    </row>
    <row r="3878" spans="32:33" ht="9.9499999999999993" hidden="1" customHeight="1">
      <c r="AF3878" s="6"/>
      <c r="AG3878" s="6"/>
    </row>
    <row r="3879" spans="32:33" ht="9.9499999999999993" hidden="1" customHeight="1">
      <c r="AF3879" s="6"/>
      <c r="AG3879" s="6"/>
    </row>
    <row r="3880" spans="32:33" ht="9.9499999999999993" hidden="1" customHeight="1">
      <c r="AF3880" s="6"/>
      <c r="AG3880" s="6"/>
    </row>
    <row r="3881" spans="32:33" ht="9.9499999999999993" hidden="1" customHeight="1">
      <c r="AF3881" s="6"/>
      <c r="AG3881" s="6"/>
    </row>
    <row r="3882" spans="32:33" ht="9.9499999999999993" hidden="1" customHeight="1">
      <c r="AF3882" s="6"/>
      <c r="AG3882" s="6"/>
    </row>
    <row r="3883" spans="32:33" ht="9.9499999999999993" hidden="1" customHeight="1">
      <c r="AF3883" s="6"/>
      <c r="AG3883" s="6"/>
    </row>
    <row r="3884" spans="32:33" ht="9.9499999999999993" hidden="1" customHeight="1">
      <c r="AF3884" s="6"/>
      <c r="AG3884" s="6"/>
    </row>
    <row r="3885" spans="32:33" ht="9.9499999999999993" hidden="1" customHeight="1">
      <c r="AF3885" s="6"/>
      <c r="AG3885" s="6"/>
    </row>
    <row r="3886" spans="32:33" ht="9.9499999999999993" hidden="1" customHeight="1">
      <c r="AF3886" s="6"/>
      <c r="AG3886" s="6"/>
    </row>
    <row r="3887" spans="32:33" ht="9.9499999999999993" hidden="1" customHeight="1">
      <c r="AF3887" s="6"/>
      <c r="AG3887" s="6"/>
    </row>
    <row r="3888" spans="32:33" ht="9.9499999999999993" hidden="1" customHeight="1">
      <c r="AF3888" s="6"/>
      <c r="AG3888" s="6"/>
    </row>
    <row r="3889" spans="32:33" ht="9.9499999999999993" hidden="1" customHeight="1">
      <c r="AF3889" s="6"/>
      <c r="AG3889" s="6"/>
    </row>
    <row r="3890" spans="32:33" ht="9.9499999999999993" hidden="1" customHeight="1">
      <c r="AF3890" s="6"/>
      <c r="AG3890" s="6"/>
    </row>
    <row r="3891" spans="32:33" ht="9.9499999999999993" hidden="1" customHeight="1">
      <c r="AF3891" s="6"/>
      <c r="AG3891" s="6"/>
    </row>
    <row r="3892" spans="32:33" ht="9.9499999999999993" hidden="1" customHeight="1">
      <c r="AF3892" s="6"/>
      <c r="AG3892" s="6"/>
    </row>
    <row r="3893" spans="32:33" ht="9.9499999999999993" hidden="1" customHeight="1">
      <c r="AF3893" s="6"/>
      <c r="AG3893" s="6"/>
    </row>
    <row r="3894" spans="32:33" ht="9.9499999999999993" hidden="1" customHeight="1">
      <c r="AF3894" s="6"/>
      <c r="AG3894" s="6"/>
    </row>
    <row r="3895" spans="32:33" ht="9.9499999999999993" hidden="1" customHeight="1">
      <c r="AF3895" s="6"/>
      <c r="AG3895" s="6"/>
    </row>
    <row r="3896" spans="32:33" ht="9.9499999999999993" hidden="1" customHeight="1">
      <c r="AF3896" s="6"/>
      <c r="AG3896" s="6"/>
    </row>
    <row r="3897" spans="32:33" ht="9.9499999999999993" hidden="1" customHeight="1">
      <c r="AF3897" s="6"/>
      <c r="AG3897" s="6"/>
    </row>
    <row r="3898" spans="32:33" ht="9.9499999999999993" hidden="1" customHeight="1">
      <c r="AF3898" s="6"/>
      <c r="AG3898" s="6"/>
    </row>
    <row r="3899" spans="32:33" ht="9.9499999999999993" hidden="1" customHeight="1">
      <c r="AF3899" s="6"/>
      <c r="AG3899" s="6"/>
    </row>
    <row r="3900" spans="32:33" ht="9.9499999999999993" hidden="1" customHeight="1">
      <c r="AF3900" s="6"/>
      <c r="AG3900" s="6"/>
    </row>
    <row r="3901" spans="32:33" ht="9.9499999999999993" hidden="1" customHeight="1">
      <c r="AF3901" s="6"/>
      <c r="AG3901" s="6"/>
    </row>
    <row r="3902" spans="32:33" ht="9.9499999999999993" hidden="1" customHeight="1">
      <c r="AF3902" s="6"/>
      <c r="AG3902" s="6"/>
    </row>
    <row r="3903" spans="32:33" ht="9.9499999999999993" hidden="1" customHeight="1">
      <c r="AF3903" s="6"/>
      <c r="AG3903" s="6"/>
    </row>
    <row r="3904" spans="32:33" ht="9.9499999999999993" hidden="1" customHeight="1">
      <c r="AF3904" s="6"/>
      <c r="AG3904" s="6"/>
    </row>
    <row r="3905" spans="32:33" ht="9.9499999999999993" hidden="1" customHeight="1">
      <c r="AF3905" s="6"/>
      <c r="AG3905" s="6"/>
    </row>
    <row r="3906" spans="32:33" ht="9.9499999999999993" hidden="1" customHeight="1">
      <c r="AF3906" s="6"/>
      <c r="AG3906" s="6"/>
    </row>
    <row r="3907" spans="32:33" ht="9.9499999999999993" hidden="1" customHeight="1">
      <c r="AF3907" s="6"/>
      <c r="AG3907" s="6"/>
    </row>
    <row r="3908" spans="32:33" ht="9.9499999999999993" hidden="1" customHeight="1">
      <c r="AF3908" s="6"/>
      <c r="AG3908" s="6"/>
    </row>
    <row r="3909" spans="32:33" ht="9.9499999999999993" hidden="1" customHeight="1">
      <c r="AF3909" s="6"/>
      <c r="AG3909" s="6"/>
    </row>
    <row r="3910" spans="32:33" ht="9.9499999999999993" hidden="1" customHeight="1">
      <c r="AF3910" s="6"/>
      <c r="AG3910" s="6"/>
    </row>
    <row r="3911" spans="32:33" ht="9.9499999999999993" hidden="1" customHeight="1">
      <c r="AF3911" s="6"/>
      <c r="AG3911" s="6"/>
    </row>
    <row r="3912" spans="32:33" ht="9.9499999999999993" hidden="1" customHeight="1">
      <c r="AF3912" s="6"/>
      <c r="AG3912" s="6"/>
    </row>
    <row r="3913" spans="32:33" ht="9.9499999999999993" hidden="1" customHeight="1">
      <c r="AF3913" s="6"/>
      <c r="AG3913" s="6"/>
    </row>
    <row r="3914" spans="32:33" ht="9.9499999999999993" hidden="1" customHeight="1">
      <c r="AF3914" s="6"/>
      <c r="AG3914" s="6"/>
    </row>
    <row r="3915" spans="32:33" ht="9.9499999999999993" hidden="1" customHeight="1">
      <c r="AF3915" s="6"/>
      <c r="AG3915" s="6"/>
    </row>
    <row r="3916" spans="32:33" ht="9.9499999999999993" hidden="1" customHeight="1">
      <c r="AF3916" s="6"/>
      <c r="AG3916" s="6"/>
    </row>
    <row r="3917" spans="32:33" ht="9.9499999999999993" hidden="1" customHeight="1">
      <c r="AF3917" s="6"/>
      <c r="AG3917" s="6"/>
    </row>
    <row r="3918" spans="32:33" ht="9.9499999999999993" hidden="1" customHeight="1">
      <c r="AF3918" s="6"/>
      <c r="AG3918" s="6"/>
    </row>
    <row r="3919" spans="32:33" ht="9.9499999999999993" hidden="1" customHeight="1">
      <c r="AF3919" s="6"/>
      <c r="AG3919" s="6"/>
    </row>
    <row r="3920" spans="32:33" ht="9.9499999999999993" hidden="1" customHeight="1">
      <c r="AF3920" s="6"/>
      <c r="AG3920" s="6"/>
    </row>
    <row r="3921" spans="32:33" ht="9.9499999999999993" hidden="1" customHeight="1">
      <c r="AF3921" s="6"/>
      <c r="AG3921" s="6"/>
    </row>
    <row r="3922" spans="32:33" ht="9.9499999999999993" hidden="1" customHeight="1">
      <c r="AF3922" s="6"/>
      <c r="AG3922" s="6"/>
    </row>
    <row r="3923" spans="32:33" ht="9.9499999999999993" hidden="1" customHeight="1">
      <c r="AF3923" s="6"/>
      <c r="AG3923" s="6"/>
    </row>
    <row r="3924" spans="32:33" ht="9.9499999999999993" hidden="1" customHeight="1">
      <c r="AF3924" s="6"/>
      <c r="AG3924" s="6"/>
    </row>
    <row r="3925" spans="32:33" ht="9.9499999999999993" hidden="1" customHeight="1">
      <c r="AF3925" s="6"/>
      <c r="AG3925" s="6"/>
    </row>
    <row r="3926" spans="32:33" ht="9.9499999999999993" hidden="1" customHeight="1">
      <c r="AF3926" s="6"/>
      <c r="AG3926" s="6"/>
    </row>
    <row r="3927" spans="32:33" ht="9.9499999999999993" hidden="1" customHeight="1">
      <c r="AF3927" s="6"/>
      <c r="AG3927" s="6"/>
    </row>
    <row r="3928" spans="32:33" ht="9.9499999999999993" hidden="1" customHeight="1">
      <c r="AF3928" s="6"/>
      <c r="AG3928" s="6"/>
    </row>
    <row r="3929" spans="32:33" ht="9.9499999999999993" hidden="1" customHeight="1">
      <c r="AF3929" s="6"/>
      <c r="AG3929" s="6"/>
    </row>
    <row r="3930" spans="32:33" ht="9.9499999999999993" hidden="1" customHeight="1">
      <c r="AF3930" s="6"/>
      <c r="AG3930" s="6"/>
    </row>
    <row r="3931" spans="32:33" ht="9.9499999999999993" hidden="1" customHeight="1">
      <c r="AF3931" s="6"/>
      <c r="AG3931" s="6"/>
    </row>
    <row r="3932" spans="32:33" ht="9.9499999999999993" hidden="1" customHeight="1">
      <c r="AF3932" s="6"/>
      <c r="AG3932" s="6"/>
    </row>
    <row r="3933" spans="32:33" ht="9.9499999999999993" hidden="1" customHeight="1">
      <c r="AF3933" s="6"/>
      <c r="AG3933" s="6"/>
    </row>
    <row r="3934" spans="32:33" ht="9.9499999999999993" hidden="1" customHeight="1">
      <c r="AF3934" s="6"/>
      <c r="AG3934" s="6"/>
    </row>
    <row r="3935" spans="32:33" ht="9.9499999999999993" hidden="1" customHeight="1">
      <c r="AF3935" s="6"/>
      <c r="AG3935" s="6"/>
    </row>
    <row r="3936" spans="32:33" ht="9.9499999999999993" hidden="1" customHeight="1">
      <c r="AF3936" s="6"/>
      <c r="AG3936" s="6"/>
    </row>
    <row r="3937" spans="32:33" ht="9.9499999999999993" hidden="1" customHeight="1">
      <c r="AF3937" s="6"/>
      <c r="AG3937" s="6"/>
    </row>
    <row r="3938" spans="32:33" ht="9.9499999999999993" hidden="1" customHeight="1">
      <c r="AF3938" s="6"/>
      <c r="AG3938" s="6"/>
    </row>
    <row r="3939" spans="32:33" ht="9.9499999999999993" hidden="1" customHeight="1">
      <c r="AF3939" s="6"/>
      <c r="AG3939" s="6"/>
    </row>
    <row r="3940" spans="32:33" ht="9.9499999999999993" hidden="1" customHeight="1">
      <c r="AF3940" s="6"/>
      <c r="AG3940" s="6"/>
    </row>
    <row r="3941" spans="32:33" ht="9.9499999999999993" hidden="1" customHeight="1">
      <c r="AF3941" s="6"/>
      <c r="AG3941" s="6"/>
    </row>
    <row r="3942" spans="32:33" ht="9.9499999999999993" hidden="1" customHeight="1">
      <c r="AF3942" s="6"/>
      <c r="AG3942" s="6"/>
    </row>
    <row r="3943" spans="32:33" ht="9.9499999999999993" hidden="1" customHeight="1">
      <c r="AF3943" s="6"/>
      <c r="AG3943" s="6"/>
    </row>
    <row r="3944" spans="32:33" ht="9.9499999999999993" hidden="1" customHeight="1">
      <c r="AF3944" s="6"/>
      <c r="AG3944" s="6"/>
    </row>
    <row r="3945" spans="32:33" ht="9.9499999999999993" hidden="1" customHeight="1">
      <c r="AF3945" s="6"/>
      <c r="AG3945" s="6"/>
    </row>
    <row r="3946" spans="32:33" ht="9.9499999999999993" hidden="1" customHeight="1">
      <c r="AF3946" s="6"/>
      <c r="AG3946" s="6"/>
    </row>
    <row r="3947" spans="32:33" ht="9.9499999999999993" hidden="1" customHeight="1">
      <c r="AF3947" s="6"/>
      <c r="AG3947" s="6"/>
    </row>
    <row r="3948" spans="32:33" ht="9.9499999999999993" hidden="1" customHeight="1">
      <c r="AF3948" s="6"/>
      <c r="AG3948" s="6"/>
    </row>
    <row r="3949" spans="32:33" ht="9.9499999999999993" hidden="1" customHeight="1">
      <c r="AF3949" s="6"/>
      <c r="AG3949" s="6"/>
    </row>
    <row r="3950" spans="32:33" ht="9.9499999999999993" hidden="1" customHeight="1">
      <c r="AF3950" s="6"/>
      <c r="AG3950" s="6"/>
    </row>
    <row r="3951" spans="32:33" ht="9.9499999999999993" hidden="1" customHeight="1">
      <c r="AF3951" s="6"/>
      <c r="AG3951" s="6"/>
    </row>
    <row r="3952" spans="32:33" ht="9.9499999999999993" hidden="1" customHeight="1">
      <c r="AF3952" s="6"/>
      <c r="AG3952" s="6"/>
    </row>
    <row r="3953" spans="32:33" ht="9.9499999999999993" hidden="1" customHeight="1">
      <c r="AF3953" s="6"/>
      <c r="AG3953" s="6"/>
    </row>
    <row r="3954" spans="32:33" ht="9.9499999999999993" hidden="1" customHeight="1">
      <c r="AF3954" s="6"/>
      <c r="AG3954" s="6"/>
    </row>
    <row r="3955" spans="32:33" ht="9.9499999999999993" hidden="1" customHeight="1">
      <c r="AF3955" s="6"/>
      <c r="AG3955" s="6"/>
    </row>
    <row r="3956" spans="32:33" ht="9.9499999999999993" hidden="1" customHeight="1">
      <c r="AF3956" s="6"/>
      <c r="AG3956" s="6"/>
    </row>
    <row r="3957" spans="32:33" ht="9.9499999999999993" hidden="1" customHeight="1">
      <c r="AF3957" s="6"/>
      <c r="AG3957" s="6"/>
    </row>
    <row r="3958" spans="32:33" ht="9.9499999999999993" hidden="1" customHeight="1">
      <c r="AF3958" s="6"/>
      <c r="AG3958" s="6"/>
    </row>
    <row r="3959" spans="32:33" ht="9.9499999999999993" hidden="1" customHeight="1">
      <c r="AF3959" s="6"/>
      <c r="AG3959" s="6"/>
    </row>
    <row r="3960" spans="32:33" ht="9.9499999999999993" hidden="1" customHeight="1">
      <c r="AF3960" s="6"/>
      <c r="AG3960" s="6"/>
    </row>
    <row r="3961" spans="32:33" ht="9.9499999999999993" hidden="1" customHeight="1">
      <c r="AF3961" s="6"/>
      <c r="AG3961" s="6"/>
    </row>
    <row r="3962" spans="32:33" ht="9.9499999999999993" hidden="1" customHeight="1">
      <c r="AF3962" s="6"/>
      <c r="AG3962" s="6"/>
    </row>
    <row r="3963" spans="32:33" ht="9.9499999999999993" hidden="1" customHeight="1">
      <c r="AF3963" s="6"/>
      <c r="AG3963" s="6"/>
    </row>
    <row r="3964" spans="32:33" ht="9.9499999999999993" hidden="1" customHeight="1">
      <c r="AF3964" s="6"/>
      <c r="AG3964" s="6"/>
    </row>
    <row r="3965" spans="32:33" ht="9.9499999999999993" hidden="1" customHeight="1">
      <c r="AF3965" s="6"/>
      <c r="AG3965" s="6"/>
    </row>
    <row r="3966" spans="32:33" ht="9.9499999999999993" hidden="1" customHeight="1">
      <c r="AF3966" s="6"/>
      <c r="AG3966" s="6"/>
    </row>
    <row r="3967" spans="32:33" ht="9.9499999999999993" hidden="1" customHeight="1">
      <c r="AF3967" s="6"/>
      <c r="AG3967" s="6"/>
    </row>
    <row r="3968" spans="32:33" ht="9.9499999999999993" hidden="1" customHeight="1">
      <c r="AF3968" s="6"/>
      <c r="AG3968" s="6"/>
    </row>
    <row r="3969" spans="32:33" ht="9.9499999999999993" hidden="1" customHeight="1">
      <c r="AF3969" s="6"/>
      <c r="AG3969" s="6"/>
    </row>
    <row r="3970" spans="32:33" ht="9.9499999999999993" hidden="1" customHeight="1">
      <c r="AF3970" s="6"/>
      <c r="AG3970" s="6"/>
    </row>
    <row r="3971" spans="32:33" ht="9.9499999999999993" hidden="1" customHeight="1">
      <c r="AF3971" s="6"/>
      <c r="AG3971" s="6"/>
    </row>
    <row r="3972" spans="32:33" ht="9.9499999999999993" hidden="1" customHeight="1">
      <c r="AF3972" s="6"/>
      <c r="AG3972" s="6"/>
    </row>
    <row r="3973" spans="32:33" ht="9.9499999999999993" hidden="1" customHeight="1">
      <c r="AF3973" s="6"/>
      <c r="AG3973" s="6"/>
    </row>
    <row r="3974" spans="32:33" ht="9.9499999999999993" hidden="1" customHeight="1">
      <c r="AF3974" s="6"/>
      <c r="AG3974" s="6"/>
    </row>
    <row r="3975" spans="32:33" ht="9.9499999999999993" hidden="1" customHeight="1">
      <c r="AF3975" s="6"/>
      <c r="AG3975" s="6"/>
    </row>
    <row r="3976" spans="32:33" ht="9.9499999999999993" hidden="1" customHeight="1">
      <c r="AF3976" s="6"/>
      <c r="AG3976" s="6"/>
    </row>
    <row r="3977" spans="32:33" ht="9.9499999999999993" hidden="1" customHeight="1">
      <c r="AF3977" s="6"/>
      <c r="AG3977" s="6"/>
    </row>
    <row r="3978" spans="32:33" ht="9.9499999999999993" hidden="1" customHeight="1">
      <c r="AF3978" s="6"/>
      <c r="AG3978" s="6"/>
    </row>
    <row r="3979" spans="32:33" ht="9.9499999999999993" hidden="1" customHeight="1">
      <c r="AF3979" s="6"/>
      <c r="AG3979" s="6"/>
    </row>
    <row r="3980" spans="32:33" ht="9.9499999999999993" hidden="1" customHeight="1">
      <c r="AF3980" s="6"/>
      <c r="AG3980" s="6"/>
    </row>
    <row r="3981" spans="32:33" ht="9.9499999999999993" hidden="1" customHeight="1">
      <c r="AF3981" s="6"/>
      <c r="AG3981" s="6"/>
    </row>
    <row r="3982" spans="32:33" ht="9.9499999999999993" hidden="1" customHeight="1">
      <c r="AF3982" s="6"/>
      <c r="AG3982" s="6"/>
    </row>
    <row r="3983" spans="32:33" ht="9.9499999999999993" hidden="1" customHeight="1">
      <c r="AF3983" s="6"/>
      <c r="AG3983" s="6"/>
    </row>
    <row r="3984" spans="32:33" ht="9.9499999999999993" hidden="1" customHeight="1">
      <c r="AF3984" s="6"/>
      <c r="AG3984" s="6"/>
    </row>
    <row r="3985" spans="32:33" ht="9.9499999999999993" hidden="1" customHeight="1">
      <c r="AF3985" s="6"/>
      <c r="AG3985" s="6"/>
    </row>
    <row r="3986" spans="32:33" ht="9.9499999999999993" hidden="1" customHeight="1">
      <c r="AF3986" s="6"/>
      <c r="AG3986" s="6"/>
    </row>
    <row r="3987" spans="32:33" ht="9.9499999999999993" hidden="1" customHeight="1">
      <c r="AF3987" s="6"/>
      <c r="AG3987" s="6"/>
    </row>
    <row r="3988" spans="32:33" ht="9.9499999999999993" hidden="1" customHeight="1">
      <c r="AF3988" s="6"/>
      <c r="AG3988" s="6"/>
    </row>
    <row r="3989" spans="32:33" ht="9.9499999999999993" hidden="1" customHeight="1">
      <c r="AF3989" s="6"/>
      <c r="AG3989" s="6"/>
    </row>
    <row r="3990" spans="32:33" ht="9.9499999999999993" hidden="1" customHeight="1">
      <c r="AF3990" s="6"/>
      <c r="AG3990" s="6"/>
    </row>
    <row r="3991" spans="32:33" ht="9.9499999999999993" hidden="1" customHeight="1">
      <c r="AF3991" s="6"/>
      <c r="AG3991" s="6"/>
    </row>
    <row r="3992" spans="32:33" ht="9.9499999999999993" hidden="1" customHeight="1">
      <c r="AF3992" s="6"/>
      <c r="AG3992" s="6"/>
    </row>
    <row r="3993" spans="32:33" ht="9.9499999999999993" hidden="1" customHeight="1">
      <c r="AF3993" s="6"/>
      <c r="AG3993" s="6"/>
    </row>
    <row r="3994" spans="32:33" ht="9.9499999999999993" hidden="1" customHeight="1">
      <c r="AF3994" s="6"/>
      <c r="AG3994" s="6"/>
    </row>
    <row r="3995" spans="32:33" ht="9.9499999999999993" hidden="1" customHeight="1">
      <c r="AF3995" s="6"/>
      <c r="AG3995" s="6"/>
    </row>
    <row r="3996" spans="32:33" ht="9.9499999999999993" hidden="1" customHeight="1">
      <c r="AF3996" s="6"/>
      <c r="AG3996" s="6"/>
    </row>
    <row r="3997" spans="32:33" ht="9.9499999999999993" hidden="1" customHeight="1">
      <c r="AF3997" s="6"/>
      <c r="AG3997" s="6"/>
    </row>
    <row r="3998" spans="32:33" ht="9.9499999999999993" hidden="1" customHeight="1">
      <c r="AF3998" s="6"/>
      <c r="AG3998" s="6"/>
    </row>
    <row r="3999" spans="32:33" ht="9.9499999999999993" hidden="1" customHeight="1">
      <c r="AF3999" s="6"/>
      <c r="AG3999" s="6"/>
    </row>
    <row r="4000" spans="32:33" ht="9.9499999999999993" hidden="1" customHeight="1">
      <c r="AF4000" s="6"/>
      <c r="AG4000" s="6"/>
    </row>
    <row r="4001" spans="32:33" ht="9.9499999999999993" hidden="1" customHeight="1">
      <c r="AF4001" s="6"/>
      <c r="AG4001" s="6"/>
    </row>
    <row r="4002" spans="32:33" ht="9.9499999999999993" hidden="1" customHeight="1">
      <c r="AF4002" s="6"/>
      <c r="AG4002" s="6"/>
    </row>
    <row r="4003" spans="32:33" ht="9.9499999999999993" hidden="1" customHeight="1">
      <c r="AF4003" s="6"/>
      <c r="AG4003" s="6"/>
    </row>
    <row r="4004" spans="32:33" ht="9.9499999999999993" hidden="1" customHeight="1">
      <c r="AF4004" s="6"/>
      <c r="AG4004" s="6"/>
    </row>
    <row r="4005" spans="32:33" ht="9.9499999999999993" hidden="1" customHeight="1">
      <c r="AF4005" s="6"/>
      <c r="AG4005" s="6"/>
    </row>
    <row r="4006" spans="32:33" ht="9.9499999999999993" hidden="1" customHeight="1">
      <c r="AF4006" s="6"/>
      <c r="AG4006" s="6"/>
    </row>
    <row r="4007" spans="32:33" ht="9.9499999999999993" hidden="1" customHeight="1">
      <c r="AF4007" s="6"/>
      <c r="AG4007" s="6"/>
    </row>
    <row r="4008" spans="32:33" ht="9.9499999999999993" hidden="1" customHeight="1">
      <c r="AF4008" s="6"/>
      <c r="AG4008" s="6"/>
    </row>
    <row r="4009" spans="32:33" ht="9.9499999999999993" hidden="1" customHeight="1">
      <c r="AF4009" s="6"/>
      <c r="AG4009" s="6"/>
    </row>
    <row r="4010" spans="32:33" ht="9.9499999999999993" hidden="1" customHeight="1">
      <c r="AF4010" s="6"/>
      <c r="AG4010" s="6"/>
    </row>
    <row r="4011" spans="32:33" ht="9.9499999999999993" hidden="1" customHeight="1">
      <c r="AF4011" s="6"/>
      <c r="AG4011" s="6"/>
    </row>
    <row r="4012" spans="32:33" ht="9.9499999999999993" hidden="1" customHeight="1">
      <c r="AF4012" s="6"/>
      <c r="AG4012" s="6"/>
    </row>
    <row r="4013" spans="32:33" ht="9.9499999999999993" hidden="1" customHeight="1">
      <c r="AF4013" s="6"/>
      <c r="AG4013" s="6"/>
    </row>
    <row r="4014" spans="32:33" ht="9.9499999999999993" hidden="1" customHeight="1">
      <c r="AF4014" s="6"/>
      <c r="AG4014" s="6"/>
    </row>
    <row r="4015" spans="32:33" ht="9.9499999999999993" hidden="1" customHeight="1">
      <c r="AF4015" s="6"/>
      <c r="AG4015" s="6"/>
    </row>
    <row r="4016" spans="32:33" ht="9.9499999999999993" hidden="1" customHeight="1">
      <c r="AF4016" s="6"/>
      <c r="AG4016" s="6"/>
    </row>
    <row r="4017" spans="32:33" ht="9.9499999999999993" hidden="1" customHeight="1">
      <c r="AF4017" s="6"/>
      <c r="AG4017" s="6"/>
    </row>
    <row r="4018" spans="32:33" ht="9.9499999999999993" hidden="1" customHeight="1">
      <c r="AF4018" s="6"/>
      <c r="AG4018" s="6"/>
    </row>
    <row r="4019" spans="32:33" ht="9.9499999999999993" hidden="1" customHeight="1">
      <c r="AF4019" s="6"/>
      <c r="AG4019" s="6"/>
    </row>
    <row r="4020" spans="32:33" ht="9.9499999999999993" hidden="1" customHeight="1">
      <c r="AF4020" s="6"/>
      <c r="AG4020" s="6"/>
    </row>
    <row r="4021" spans="32:33" ht="9.9499999999999993" hidden="1" customHeight="1">
      <c r="AF4021" s="6"/>
      <c r="AG4021" s="6"/>
    </row>
    <row r="4022" spans="32:33" ht="9.9499999999999993" hidden="1" customHeight="1">
      <c r="AF4022" s="6"/>
      <c r="AG4022" s="6"/>
    </row>
    <row r="4023" spans="32:33" ht="9.9499999999999993" hidden="1" customHeight="1">
      <c r="AF4023" s="6"/>
      <c r="AG4023" s="6"/>
    </row>
    <row r="4024" spans="32:33" ht="9.9499999999999993" hidden="1" customHeight="1">
      <c r="AF4024" s="6"/>
      <c r="AG4024" s="6"/>
    </row>
    <row r="4025" spans="32:33" ht="9.9499999999999993" hidden="1" customHeight="1">
      <c r="AF4025" s="6"/>
      <c r="AG4025" s="6"/>
    </row>
    <row r="4026" spans="32:33" ht="9.9499999999999993" hidden="1" customHeight="1">
      <c r="AF4026" s="6"/>
      <c r="AG4026" s="6"/>
    </row>
    <row r="4027" spans="32:33" ht="9.9499999999999993" hidden="1" customHeight="1">
      <c r="AF4027" s="6"/>
      <c r="AG4027" s="6"/>
    </row>
    <row r="4028" spans="32:33" ht="9.9499999999999993" hidden="1" customHeight="1">
      <c r="AF4028" s="6"/>
      <c r="AG4028" s="6"/>
    </row>
    <row r="4029" spans="32:33" ht="9.9499999999999993" hidden="1" customHeight="1">
      <c r="AF4029" s="6"/>
      <c r="AG4029" s="6"/>
    </row>
    <row r="4030" spans="32:33" ht="9.9499999999999993" hidden="1" customHeight="1">
      <c r="AF4030" s="6"/>
      <c r="AG4030" s="6"/>
    </row>
    <row r="4031" spans="32:33" ht="9.9499999999999993" hidden="1" customHeight="1">
      <c r="AF4031" s="6"/>
      <c r="AG4031" s="6"/>
    </row>
    <row r="4032" spans="32:33" ht="9.9499999999999993" hidden="1" customHeight="1">
      <c r="AF4032" s="6"/>
      <c r="AG4032" s="6"/>
    </row>
    <row r="4033" spans="32:33" ht="9.9499999999999993" hidden="1" customHeight="1">
      <c r="AF4033" s="6"/>
      <c r="AG4033" s="6"/>
    </row>
    <row r="4034" spans="32:33" ht="9.9499999999999993" hidden="1" customHeight="1">
      <c r="AF4034" s="6"/>
      <c r="AG4034" s="6"/>
    </row>
    <row r="4035" spans="32:33" ht="9.9499999999999993" hidden="1" customHeight="1">
      <c r="AF4035" s="6"/>
      <c r="AG4035" s="6"/>
    </row>
    <row r="4036" spans="32:33" ht="9.9499999999999993" hidden="1" customHeight="1">
      <c r="AF4036" s="6"/>
      <c r="AG4036" s="6"/>
    </row>
    <row r="4037" spans="32:33" ht="9.9499999999999993" hidden="1" customHeight="1">
      <c r="AF4037" s="6"/>
      <c r="AG4037" s="6"/>
    </row>
    <row r="4038" spans="32:33" ht="9.9499999999999993" hidden="1" customHeight="1">
      <c r="AF4038" s="6"/>
      <c r="AG4038" s="6"/>
    </row>
    <row r="4039" spans="32:33" ht="9.9499999999999993" hidden="1" customHeight="1">
      <c r="AF4039" s="6"/>
      <c r="AG4039" s="6"/>
    </row>
    <row r="4040" spans="32:33" ht="9.9499999999999993" hidden="1" customHeight="1">
      <c r="AF4040" s="6"/>
      <c r="AG4040" s="6"/>
    </row>
    <row r="4041" spans="32:33" ht="9.9499999999999993" hidden="1" customHeight="1">
      <c r="AF4041" s="6"/>
      <c r="AG4041" s="6"/>
    </row>
    <row r="4042" spans="32:33" ht="9.9499999999999993" hidden="1" customHeight="1">
      <c r="AF4042" s="6"/>
      <c r="AG4042" s="6"/>
    </row>
    <row r="4043" spans="32:33" ht="9.9499999999999993" hidden="1" customHeight="1">
      <c r="AF4043" s="6"/>
      <c r="AG4043" s="6"/>
    </row>
    <row r="4044" spans="32:33" ht="9.9499999999999993" hidden="1" customHeight="1">
      <c r="AF4044" s="6"/>
      <c r="AG4044" s="6"/>
    </row>
    <row r="4045" spans="32:33" ht="9.9499999999999993" hidden="1" customHeight="1">
      <c r="AF4045" s="6"/>
      <c r="AG4045" s="6"/>
    </row>
    <row r="4046" spans="32:33" ht="9.9499999999999993" hidden="1" customHeight="1">
      <c r="AF4046" s="6"/>
      <c r="AG4046" s="6"/>
    </row>
    <row r="4047" spans="32:33" ht="9.9499999999999993" hidden="1" customHeight="1">
      <c r="AF4047" s="6"/>
      <c r="AG4047" s="6"/>
    </row>
    <row r="4048" spans="32:33" ht="9.9499999999999993" hidden="1" customHeight="1">
      <c r="AF4048" s="6"/>
      <c r="AG4048" s="6"/>
    </row>
    <row r="4049" spans="32:33" ht="9.9499999999999993" hidden="1" customHeight="1">
      <c r="AF4049" s="6"/>
      <c r="AG4049" s="6"/>
    </row>
    <row r="4050" spans="32:33" ht="9.9499999999999993" hidden="1" customHeight="1">
      <c r="AF4050" s="6"/>
      <c r="AG4050" s="6"/>
    </row>
    <row r="4051" spans="32:33" ht="9.9499999999999993" hidden="1" customHeight="1">
      <c r="AF4051" s="6"/>
      <c r="AG4051" s="6"/>
    </row>
    <row r="4052" spans="32:33" ht="9.9499999999999993" hidden="1" customHeight="1">
      <c r="AF4052" s="6"/>
      <c r="AG4052" s="6"/>
    </row>
    <row r="4053" spans="32:33" ht="9.9499999999999993" hidden="1" customHeight="1">
      <c r="AF4053" s="6"/>
      <c r="AG4053" s="6"/>
    </row>
    <row r="4054" spans="32:33" ht="9.9499999999999993" hidden="1" customHeight="1">
      <c r="AF4054" s="6"/>
      <c r="AG4054" s="6"/>
    </row>
    <row r="4055" spans="32:33" ht="9.9499999999999993" hidden="1" customHeight="1">
      <c r="AF4055" s="6"/>
      <c r="AG4055" s="6"/>
    </row>
    <row r="4056" spans="32:33" ht="9.9499999999999993" hidden="1" customHeight="1">
      <c r="AF4056" s="6"/>
      <c r="AG4056" s="6"/>
    </row>
    <row r="4057" spans="32:33" ht="9.9499999999999993" hidden="1" customHeight="1">
      <c r="AF4057" s="6"/>
      <c r="AG4057" s="6"/>
    </row>
    <row r="4058" spans="32:33" ht="9.9499999999999993" hidden="1" customHeight="1">
      <c r="AF4058" s="6"/>
      <c r="AG4058" s="6"/>
    </row>
    <row r="4059" spans="32:33" ht="9.9499999999999993" hidden="1" customHeight="1">
      <c r="AF4059" s="6"/>
      <c r="AG4059" s="6"/>
    </row>
    <row r="4060" spans="32:33" ht="9.9499999999999993" hidden="1" customHeight="1">
      <c r="AF4060" s="6"/>
      <c r="AG4060" s="6"/>
    </row>
    <row r="4061" spans="32:33" ht="9.9499999999999993" hidden="1" customHeight="1">
      <c r="AF4061" s="6"/>
      <c r="AG4061" s="6"/>
    </row>
    <row r="4062" spans="32:33" ht="9.9499999999999993" hidden="1" customHeight="1">
      <c r="AF4062" s="6"/>
      <c r="AG4062" s="6"/>
    </row>
    <row r="4063" spans="32:33" ht="9.9499999999999993" hidden="1" customHeight="1">
      <c r="AF4063" s="6"/>
      <c r="AG4063" s="6"/>
    </row>
    <row r="4064" spans="32:33" ht="9.9499999999999993" hidden="1" customHeight="1">
      <c r="AF4064" s="6"/>
      <c r="AG4064" s="6"/>
    </row>
    <row r="4065" spans="32:33" ht="9.9499999999999993" hidden="1" customHeight="1">
      <c r="AF4065" s="6"/>
      <c r="AG4065" s="6"/>
    </row>
    <row r="4066" spans="32:33" ht="9.9499999999999993" hidden="1" customHeight="1">
      <c r="AF4066" s="6"/>
      <c r="AG4066" s="6"/>
    </row>
    <row r="4067" spans="32:33" ht="9.9499999999999993" hidden="1" customHeight="1">
      <c r="AF4067" s="6"/>
      <c r="AG4067" s="6"/>
    </row>
    <row r="4068" spans="32:33" ht="9.9499999999999993" hidden="1" customHeight="1">
      <c r="AF4068" s="6"/>
      <c r="AG4068" s="6"/>
    </row>
    <row r="4069" spans="32:33" ht="9.9499999999999993" hidden="1" customHeight="1">
      <c r="AF4069" s="6"/>
      <c r="AG4069" s="6"/>
    </row>
    <row r="4070" spans="32:33" ht="9.9499999999999993" hidden="1" customHeight="1">
      <c r="AF4070" s="6"/>
      <c r="AG4070" s="6"/>
    </row>
    <row r="4071" spans="32:33" ht="9.9499999999999993" hidden="1" customHeight="1">
      <c r="AF4071" s="6"/>
      <c r="AG4071" s="6"/>
    </row>
    <row r="4072" spans="32:33" ht="9.9499999999999993" hidden="1" customHeight="1">
      <c r="AF4072" s="6"/>
      <c r="AG4072" s="6"/>
    </row>
    <row r="4073" spans="32:33" ht="9.9499999999999993" hidden="1" customHeight="1">
      <c r="AF4073" s="6"/>
      <c r="AG4073" s="6"/>
    </row>
    <row r="4074" spans="32:33" ht="9.9499999999999993" hidden="1" customHeight="1">
      <c r="AF4074" s="6"/>
      <c r="AG4074" s="6"/>
    </row>
    <row r="4075" spans="32:33" ht="9.9499999999999993" hidden="1" customHeight="1">
      <c r="AF4075" s="6"/>
      <c r="AG4075" s="6"/>
    </row>
    <row r="4076" spans="32:33" ht="9.9499999999999993" hidden="1" customHeight="1">
      <c r="AF4076" s="6"/>
      <c r="AG4076" s="6"/>
    </row>
    <row r="4077" spans="32:33" ht="9.9499999999999993" hidden="1" customHeight="1">
      <c r="AF4077" s="6"/>
      <c r="AG4077" s="6"/>
    </row>
    <row r="4078" spans="32:33" ht="9.9499999999999993" hidden="1" customHeight="1">
      <c r="AF4078" s="6"/>
      <c r="AG4078" s="6"/>
    </row>
    <row r="4079" spans="32:33" ht="9.9499999999999993" hidden="1" customHeight="1">
      <c r="AF4079" s="6"/>
      <c r="AG4079" s="6"/>
    </row>
    <row r="4080" spans="32:33" ht="9.9499999999999993" hidden="1" customHeight="1">
      <c r="AF4080" s="6"/>
      <c r="AG4080" s="6"/>
    </row>
    <row r="4081" spans="32:33" ht="9.9499999999999993" hidden="1" customHeight="1">
      <c r="AF4081" s="6"/>
      <c r="AG4081" s="6"/>
    </row>
    <row r="4082" spans="32:33" ht="9.9499999999999993" hidden="1" customHeight="1">
      <c r="AF4082" s="6"/>
      <c r="AG4082" s="6"/>
    </row>
    <row r="4083" spans="32:33" ht="9.9499999999999993" hidden="1" customHeight="1">
      <c r="AF4083" s="6"/>
      <c r="AG4083" s="6"/>
    </row>
    <row r="4084" spans="32:33" ht="9.9499999999999993" hidden="1" customHeight="1">
      <c r="AF4084" s="6"/>
      <c r="AG4084" s="6"/>
    </row>
    <row r="4085" spans="32:33" ht="9.9499999999999993" hidden="1" customHeight="1">
      <c r="AF4085" s="6"/>
      <c r="AG4085" s="6"/>
    </row>
    <row r="4086" spans="32:33" ht="9.9499999999999993" hidden="1" customHeight="1">
      <c r="AF4086" s="6"/>
      <c r="AG4086" s="6"/>
    </row>
    <row r="4087" spans="32:33" ht="9.9499999999999993" hidden="1" customHeight="1">
      <c r="AF4087" s="6"/>
      <c r="AG4087" s="6"/>
    </row>
    <row r="4088" spans="32:33" ht="9.9499999999999993" hidden="1" customHeight="1">
      <c r="AF4088" s="6"/>
      <c r="AG4088" s="6"/>
    </row>
    <row r="4089" spans="32:33" ht="9.9499999999999993" hidden="1" customHeight="1">
      <c r="AF4089" s="6"/>
      <c r="AG4089" s="6"/>
    </row>
    <row r="4090" spans="32:33" ht="9.9499999999999993" hidden="1" customHeight="1">
      <c r="AF4090" s="6"/>
      <c r="AG4090" s="6"/>
    </row>
    <row r="4091" spans="32:33" ht="9.9499999999999993" hidden="1" customHeight="1">
      <c r="AF4091" s="6"/>
      <c r="AG4091" s="6"/>
    </row>
    <row r="4092" spans="32:33" ht="9.9499999999999993" hidden="1" customHeight="1">
      <c r="AF4092" s="6"/>
      <c r="AG4092" s="6"/>
    </row>
    <row r="4093" spans="32:33" ht="9.9499999999999993" hidden="1" customHeight="1">
      <c r="AF4093" s="6"/>
      <c r="AG4093" s="6"/>
    </row>
    <row r="4094" spans="32:33" ht="9.9499999999999993" hidden="1" customHeight="1">
      <c r="AF4094" s="6"/>
      <c r="AG4094" s="6"/>
    </row>
    <row r="4095" spans="32:33" ht="9.9499999999999993" hidden="1" customHeight="1">
      <c r="AF4095" s="6"/>
      <c r="AG4095" s="6"/>
    </row>
    <row r="4096" spans="32:33" ht="9.9499999999999993" hidden="1" customHeight="1">
      <c r="AF4096" s="6"/>
      <c r="AG4096" s="6"/>
    </row>
    <row r="4097" spans="32:33" ht="9.9499999999999993" hidden="1" customHeight="1">
      <c r="AF4097" s="6"/>
      <c r="AG4097" s="6"/>
    </row>
    <row r="4098" spans="32:33" ht="9.9499999999999993" hidden="1" customHeight="1">
      <c r="AF4098" s="6"/>
      <c r="AG4098" s="6"/>
    </row>
    <row r="4099" spans="32:33" ht="9.9499999999999993" hidden="1" customHeight="1">
      <c r="AF4099" s="6"/>
      <c r="AG4099" s="6"/>
    </row>
    <row r="4100" spans="32:33" ht="9.9499999999999993" hidden="1" customHeight="1">
      <c r="AF4100" s="6"/>
      <c r="AG4100" s="6"/>
    </row>
    <row r="4101" spans="32:33" ht="9.9499999999999993" hidden="1" customHeight="1">
      <c r="AF4101" s="6"/>
      <c r="AG4101" s="6"/>
    </row>
    <row r="4102" spans="32:33" ht="9.9499999999999993" hidden="1" customHeight="1">
      <c r="AF4102" s="6"/>
      <c r="AG4102" s="6"/>
    </row>
    <row r="4103" spans="32:33" ht="9.9499999999999993" hidden="1" customHeight="1">
      <c r="AF4103" s="6"/>
      <c r="AG4103" s="6"/>
    </row>
    <row r="4104" spans="32:33" ht="9.9499999999999993" hidden="1" customHeight="1">
      <c r="AF4104" s="6"/>
      <c r="AG4104" s="6"/>
    </row>
    <row r="4105" spans="32:33" ht="9.9499999999999993" hidden="1" customHeight="1">
      <c r="AF4105" s="6"/>
      <c r="AG4105" s="6"/>
    </row>
    <row r="4106" spans="32:33" ht="9.9499999999999993" hidden="1" customHeight="1">
      <c r="AF4106" s="6"/>
      <c r="AG4106" s="6"/>
    </row>
    <row r="4107" spans="32:33" ht="9.9499999999999993" hidden="1" customHeight="1">
      <c r="AF4107" s="6"/>
      <c r="AG4107" s="6"/>
    </row>
    <row r="4108" spans="32:33" ht="9.9499999999999993" hidden="1" customHeight="1">
      <c r="AF4108" s="6"/>
      <c r="AG4108" s="6"/>
    </row>
    <row r="4109" spans="32:33" ht="9.9499999999999993" hidden="1" customHeight="1">
      <c r="AF4109" s="6"/>
      <c r="AG4109" s="6"/>
    </row>
    <row r="4110" spans="32:33" ht="9.9499999999999993" hidden="1" customHeight="1">
      <c r="AF4110" s="6"/>
      <c r="AG4110" s="6"/>
    </row>
    <row r="4111" spans="32:33" ht="9.9499999999999993" hidden="1" customHeight="1">
      <c r="AF4111" s="6"/>
      <c r="AG4111" s="6"/>
    </row>
    <row r="4112" spans="32:33" ht="9.9499999999999993" hidden="1" customHeight="1">
      <c r="AF4112" s="6"/>
      <c r="AG4112" s="6"/>
    </row>
    <row r="4113" spans="32:33" ht="9.9499999999999993" hidden="1" customHeight="1">
      <c r="AF4113" s="6"/>
      <c r="AG4113" s="6"/>
    </row>
    <row r="4114" spans="32:33" ht="9.9499999999999993" hidden="1" customHeight="1">
      <c r="AF4114" s="6"/>
      <c r="AG4114" s="6"/>
    </row>
    <row r="4115" spans="32:33" ht="9.9499999999999993" hidden="1" customHeight="1">
      <c r="AF4115" s="6"/>
      <c r="AG4115" s="6"/>
    </row>
    <row r="4116" spans="32:33" ht="9.9499999999999993" hidden="1" customHeight="1">
      <c r="AF4116" s="6"/>
      <c r="AG4116" s="6"/>
    </row>
    <row r="4117" spans="32:33" ht="9.9499999999999993" hidden="1" customHeight="1">
      <c r="AF4117" s="6"/>
      <c r="AG4117" s="6"/>
    </row>
    <row r="4118" spans="32:33" ht="9.9499999999999993" hidden="1" customHeight="1">
      <c r="AF4118" s="6"/>
      <c r="AG4118" s="6"/>
    </row>
    <row r="4119" spans="32:33" ht="9.9499999999999993" hidden="1" customHeight="1">
      <c r="AF4119" s="6"/>
      <c r="AG4119" s="6"/>
    </row>
    <row r="4120" spans="32:33" ht="9.9499999999999993" hidden="1" customHeight="1">
      <c r="AF4120" s="6"/>
      <c r="AG4120" s="6"/>
    </row>
    <row r="4121" spans="32:33" ht="9.9499999999999993" hidden="1" customHeight="1">
      <c r="AF4121" s="6"/>
      <c r="AG4121" s="6"/>
    </row>
    <row r="4122" spans="32:33" ht="9.9499999999999993" hidden="1" customHeight="1">
      <c r="AF4122" s="6"/>
      <c r="AG4122" s="6"/>
    </row>
    <row r="4123" spans="32:33" ht="9.9499999999999993" hidden="1" customHeight="1">
      <c r="AF4123" s="6"/>
      <c r="AG4123" s="6"/>
    </row>
    <row r="4124" spans="32:33" ht="9.9499999999999993" hidden="1" customHeight="1">
      <c r="AF4124" s="6"/>
      <c r="AG4124" s="6"/>
    </row>
    <row r="4125" spans="32:33" ht="9.9499999999999993" hidden="1" customHeight="1">
      <c r="AF4125" s="6"/>
      <c r="AG4125" s="6"/>
    </row>
    <row r="4126" spans="32:33" ht="9.9499999999999993" hidden="1" customHeight="1">
      <c r="AF4126" s="6"/>
      <c r="AG4126" s="6"/>
    </row>
    <row r="4127" spans="32:33" ht="9.9499999999999993" hidden="1" customHeight="1">
      <c r="AF4127" s="6"/>
      <c r="AG4127" s="6"/>
    </row>
    <row r="4128" spans="32:33" ht="9.9499999999999993" hidden="1" customHeight="1">
      <c r="AF4128" s="6"/>
      <c r="AG4128" s="6"/>
    </row>
    <row r="4129" spans="32:33" ht="9.9499999999999993" hidden="1" customHeight="1">
      <c r="AF4129" s="6"/>
      <c r="AG4129" s="6"/>
    </row>
    <row r="4130" spans="32:33" ht="9.9499999999999993" hidden="1" customHeight="1">
      <c r="AF4130" s="6"/>
      <c r="AG4130" s="6"/>
    </row>
    <row r="4131" spans="32:33" ht="9.9499999999999993" hidden="1" customHeight="1">
      <c r="AF4131" s="6"/>
      <c r="AG4131" s="6"/>
    </row>
    <row r="4132" spans="32:33" ht="9.9499999999999993" hidden="1" customHeight="1">
      <c r="AF4132" s="6"/>
      <c r="AG4132" s="6"/>
    </row>
    <row r="4133" spans="32:33" ht="9.9499999999999993" hidden="1" customHeight="1">
      <c r="AF4133" s="6"/>
      <c r="AG4133" s="6"/>
    </row>
    <row r="4134" spans="32:33" ht="9.9499999999999993" hidden="1" customHeight="1">
      <c r="AF4134" s="6"/>
      <c r="AG4134" s="6"/>
    </row>
    <row r="4135" spans="32:33" ht="9.9499999999999993" hidden="1" customHeight="1">
      <c r="AF4135" s="6"/>
      <c r="AG4135" s="6"/>
    </row>
    <row r="4136" spans="32:33" ht="9.9499999999999993" hidden="1" customHeight="1">
      <c r="AF4136" s="6"/>
      <c r="AG4136" s="6"/>
    </row>
    <row r="4137" spans="32:33" ht="9.9499999999999993" hidden="1" customHeight="1">
      <c r="AF4137" s="6"/>
      <c r="AG4137" s="6"/>
    </row>
    <row r="4138" spans="32:33" ht="9.9499999999999993" hidden="1" customHeight="1">
      <c r="AF4138" s="6"/>
      <c r="AG4138" s="6"/>
    </row>
    <row r="4139" spans="32:33" ht="9.9499999999999993" hidden="1" customHeight="1">
      <c r="AF4139" s="6"/>
      <c r="AG4139" s="6"/>
    </row>
    <row r="4140" spans="32:33" ht="9.9499999999999993" hidden="1" customHeight="1">
      <c r="AF4140" s="6"/>
      <c r="AG4140" s="6"/>
    </row>
    <row r="4141" spans="32:33" ht="9.9499999999999993" hidden="1" customHeight="1">
      <c r="AF4141" s="6"/>
      <c r="AG4141" s="6"/>
    </row>
    <row r="4142" spans="32:33" ht="9.9499999999999993" hidden="1" customHeight="1">
      <c r="AF4142" s="6"/>
      <c r="AG4142" s="6"/>
    </row>
    <row r="4143" spans="32:33" ht="9.9499999999999993" hidden="1" customHeight="1">
      <c r="AF4143" s="6"/>
      <c r="AG4143" s="6"/>
    </row>
    <row r="4144" spans="32:33" ht="9.9499999999999993" hidden="1" customHeight="1">
      <c r="AF4144" s="6"/>
      <c r="AG4144" s="6"/>
    </row>
    <row r="4145" spans="32:33" ht="9.9499999999999993" hidden="1" customHeight="1">
      <c r="AF4145" s="6"/>
      <c r="AG4145" s="6"/>
    </row>
    <row r="4146" spans="32:33" ht="9.9499999999999993" hidden="1" customHeight="1">
      <c r="AF4146" s="6"/>
      <c r="AG4146" s="6"/>
    </row>
    <row r="4147" spans="32:33" ht="9.9499999999999993" hidden="1" customHeight="1">
      <c r="AF4147" s="6"/>
      <c r="AG4147" s="6"/>
    </row>
    <row r="4148" spans="32:33" ht="9.9499999999999993" hidden="1" customHeight="1">
      <c r="AF4148" s="6"/>
      <c r="AG4148" s="6"/>
    </row>
    <row r="4149" spans="32:33" ht="9.9499999999999993" hidden="1" customHeight="1">
      <c r="AF4149" s="6"/>
      <c r="AG4149" s="6"/>
    </row>
    <row r="4150" spans="32:33" ht="9.9499999999999993" hidden="1" customHeight="1">
      <c r="AF4150" s="6"/>
      <c r="AG4150" s="6"/>
    </row>
    <row r="4151" spans="32:33" ht="9.9499999999999993" hidden="1" customHeight="1">
      <c r="AF4151" s="6"/>
      <c r="AG4151" s="6"/>
    </row>
    <row r="4152" spans="32:33" ht="9.9499999999999993" hidden="1" customHeight="1">
      <c r="AF4152" s="6"/>
      <c r="AG4152" s="6"/>
    </row>
    <row r="4153" spans="32:33" ht="9.9499999999999993" hidden="1" customHeight="1">
      <c r="AF4153" s="6"/>
      <c r="AG4153" s="6"/>
    </row>
    <row r="4154" spans="32:33" ht="9.9499999999999993" hidden="1" customHeight="1">
      <c r="AF4154" s="6"/>
      <c r="AG4154" s="6"/>
    </row>
    <row r="4155" spans="32:33" ht="9.9499999999999993" hidden="1" customHeight="1">
      <c r="AF4155" s="6"/>
      <c r="AG4155" s="6"/>
    </row>
    <row r="4156" spans="32:33" ht="9.9499999999999993" hidden="1" customHeight="1">
      <c r="AF4156" s="6"/>
      <c r="AG4156" s="6"/>
    </row>
    <row r="4157" spans="32:33" ht="9.9499999999999993" hidden="1" customHeight="1">
      <c r="AF4157" s="6"/>
      <c r="AG4157" s="6"/>
    </row>
    <row r="4158" spans="32:33" ht="9.9499999999999993" hidden="1" customHeight="1">
      <c r="AF4158" s="6"/>
      <c r="AG4158" s="6"/>
    </row>
    <row r="4159" spans="32:33" ht="9.9499999999999993" hidden="1" customHeight="1">
      <c r="AF4159" s="6"/>
      <c r="AG4159" s="6"/>
    </row>
    <row r="4160" spans="32:33" ht="9.9499999999999993" hidden="1" customHeight="1">
      <c r="AF4160" s="6"/>
      <c r="AG4160" s="6"/>
    </row>
    <row r="4161" spans="32:33" ht="9.9499999999999993" hidden="1" customHeight="1">
      <c r="AF4161" s="6"/>
      <c r="AG4161" s="6"/>
    </row>
    <row r="4162" spans="32:33" ht="9.9499999999999993" hidden="1" customHeight="1">
      <c r="AF4162" s="6"/>
      <c r="AG4162" s="6"/>
    </row>
    <row r="4163" spans="32:33" ht="9.9499999999999993" hidden="1" customHeight="1">
      <c r="AF4163" s="6"/>
      <c r="AG4163" s="6"/>
    </row>
    <row r="4164" spans="32:33" ht="9.9499999999999993" hidden="1" customHeight="1">
      <c r="AF4164" s="6"/>
      <c r="AG4164" s="6"/>
    </row>
    <row r="4165" spans="32:33" ht="9.9499999999999993" hidden="1" customHeight="1">
      <c r="AF4165" s="6"/>
      <c r="AG4165" s="6"/>
    </row>
    <row r="4166" spans="32:33" ht="9.9499999999999993" hidden="1" customHeight="1">
      <c r="AF4166" s="6"/>
      <c r="AG4166" s="6"/>
    </row>
    <row r="4167" spans="32:33" ht="9.9499999999999993" hidden="1" customHeight="1">
      <c r="AF4167" s="6"/>
      <c r="AG4167" s="6"/>
    </row>
    <row r="4168" spans="32:33" ht="9.9499999999999993" hidden="1" customHeight="1">
      <c r="AF4168" s="6"/>
      <c r="AG4168" s="6"/>
    </row>
    <row r="4169" spans="32:33" ht="9.9499999999999993" hidden="1" customHeight="1">
      <c r="AF4169" s="6"/>
      <c r="AG4169" s="6"/>
    </row>
    <row r="4170" spans="32:33" ht="9.9499999999999993" hidden="1" customHeight="1">
      <c r="AF4170" s="6"/>
      <c r="AG4170" s="6"/>
    </row>
    <row r="4171" spans="32:33" ht="9.9499999999999993" hidden="1" customHeight="1">
      <c r="AF4171" s="6"/>
      <c r="AG4171" s="6"/>
    </row>
    <row r="4172" spans="32:33" ht="9.9499999999999993" hidden="1" customHeight="1">
      <c r="AF4172" s="6"/>
      <c r="AG4172" s="6"/>
    </row>
    <row r="4173" spans="32:33" ht="9.9499999999999993" hidden="1" customHeight="1">
      <c r="AF4173" s="6"/>
      <c r="AG4173" s="6"/>
    </row>
    <row r="4174" spans="32:33" ht="9.9499999999999993" hidden="1" customHeight="1">
      <c r="AF4174" s="6"/>
      <c r="AG4174" s="6"/>
    </row>
    <row r="4175" spans="32:33" ht="9.9499999999999993" hidden="1" customHeight="1">
      <c r="AF4175" s="6"/>
      <c r="AG4175" s="6"/>
    </row>
    <row r="4176" spans="32:33" ht="9.9499999999999993" hidden="1" customHeight="1">
      <c r="AF4176" s="6"/>
      <c r="AG4176" s="6"/>
    </row>
    <row r="4177" spans="32:33" ht="9.9499999999999993" hidden="1" customHeight="1">
      <c r="AF4177" s="6"/>
      <c r="AG4177" s="6"/>
    </row>
    <row r="4178" spans="32:33" ht="9.9499999999999993" hidden="1" customHeight="1">
      <c r="AF4178" s="6"/>
      <c r="AG4178" s="6"/>
    </row>
    <row r="4179" spans="32:33" ht="9.9499999999999993" hidden="1" customHeight="1">
      <c r="AF4179" s="6"/>
      <c r="AG4179" s="6"/>
    </row>
    <row r="4180" spans="32:33" ht="9.9499999999999993" hidden="1" customHeight="1">
      <c r="AF4180" s="6"/>
      <c r="AG4180" s="6"/>
    </row>
    <row r="4181" spans="32:33" ht="9.9499999999999993" hidden="1" customHeight="1">
      <c r="AF4181" s="6"/>
      <c r="AG4181" s="6"/>
    </row>
    <row r="4182" spans="32:33" ht="9.9499999999999993" hidden="1" customHeight="1">
      <c r="AF4182" s="6"/>
      <c r="AG4182" s="6"/>
    </row>
    <row r="4183" spans="32:33" ht="9.9499999999999993" hidden="1" customHeight="1">
      <c r="AF4183" s="6"/>
      <c r="AG4183" s="6"/>
    </row>
    <row r="4184" spans="32:33" ht="9.9499999999999993" hidden="1" customHeight="1">
      <c r="AF4184" s="6"/>
      <c r="AG4184" s="6"/>
    </row>
    <row r="4185" spans="32:33" ht="9.9499999999999993" hidden="1" customHeight="1">
      <c r="AF4185" s="6"/>
      <c r="AG4185" s="6"/>
    </row>
    <row r="4186" spans="32:33" ht="9.9499999999999993" hidden="1" customHeight="1">
      <c r="AF4186" s="6"/>
      <c r="AG4186" s="6"/>
    </row>
    <row r="4187" spans="32:33" ht="9.9499999999999993" hidden="1" customHeight="1">
      <c r="AF4187" s="6"/>
      <c r="AG4187" s="6"/>
    </row>
    <row r="4188" spans="32:33" ht="9.9499999999999993" hidden="1" customHeight="1">
      <c r="AF4188" s="6"/>
      <c r="AG4188" s="6"/>
    </row>
    <row r="4189" spans="32:33" ht="9.9499999999999993" hidden="1" customHeight="1">
      <c r="AF4189" s="6"/>
      <c r="AG4189" s="6"/>
    </row>
    <row r="4190" spans="32:33" ht="9.9499999999999993" hidden="1" customHeight="1">
      <c r="AF4190" s="6"/>
      <c r="AG4190" s="6"/>
    </row>
    <row r="4191" spans="32:33" ht="9.9499999999999993" hidden="1" customHeight="1">
      <c r="AF4191" s="6"/>
      <c r="AG4191" s="6"/>
    </row>
    <row r="4192" spans="32:33" ht="9.9499999999999993" hidden="1" customHeight="1">
      <c r="AF4192" s="6"/>
      <c r="AG4192" s="6"/>
    </row>
    <row r="4193" spans="32:33" ht="9.9499999999999993" hidden="1" customHeight="1">
      <c r="AF4193" s="6"/>
      <c r="AG4193" s="6"/>
    </row>
    <row r="4194" spans="32:33" ht="9.9499999999999993" hidden="1" customHeight="1">
      <c r="AF4194" s="6"/>
      <c r="AG4194" s="6"/>
    </row>
    <row r="4195" spans="32:33" ht="9.9499999999999993" hidden="1" customHeight="1">
      <c r="AF4195" s="6"/>
      <c r="AG4195" s="6"/>
    </row>
    <row r="4196" spans="32:33" ht="9.9499999999999993" hidden="1" customHeight="1">
      <c r="AF4196" s="6"/>
      <c r="AG4196" s="6"/>
    </row>
    <row r="4197" spans="32:33" ht="9.9499999999999993" hidden="1" customHeight="1">
      <c r="AF4197" s="6"/>
      <c r="AG4197" s="6"/>
    </row>
    <row r="4198" spans="32:33" ht="9.9499999999999993" hidden="1" customHeight="1">
      <c r="AF4198" s="6"/>
      <c r="AG4198" s="6"/>
    </row>
    <row r="4199" spans="32:33" ht="9.9499999999999993" hidden="1" customHeight="1">
      <c r="AF4199" s="6"/>
      <c r="AG4199" s="6"/>
    </row>
    <row r="4200" spans="32:33" ht="9.9499999999999993" hidden="1" customHeight="1">
      <c r="AF4200" s="6"/>
      <c r="AG4200" s="6"/>
    </row>
    <row r="4201" spans="32:33" ht="9.9499999999999993" hidden="1" customHeight="1">
      <c r="AF4201" s="6"/>
      <c r="AG4201" s="6"/>
    </row>
    <row r="4202" spans="32:33" ht="9.9499999999999993" hidden="1" customHeight="1">
      <c r="AF4202" s="6"/>
      <c r="AG4202" s="6"/>
    </row>
    <row r="4203" spans="32:33" ht="9.9499999999999993" hidden="1" customHeight="1">
      <c r="AF4203" s="6"/>
      <c r="AG4203" s="6"/>
    </row>
    <row r="4204" spans="32:33" ht="9.9499999999999993" hidden="1" customHeight="1">
      <c r="AF4204" s="6"/>
      <c r="AG4204" s="6"/>
    </row>
    <row r="4205" spans="32:33" ht="9.9499999999999993" hidden="1" customHeight="1">
      <c r="AF4205" s="6"/>
      <c r="AG4205" s="6"/>
    </row>
    <row r="4206" spans="32:33" ht="9.9499999999999993" hidden="1" customHeight="1">
      <c r="AF4206" s="6"/>
      <c r="AG4206" s="6"/>
    </row>
    <row r="4207" spans="32:33" ht="9.9499999999999993" hidden="1" customHeight="1">
      <c r="AF4207" s="6"/>
      <c r="AG4207" s="6"/>
    </row>
    <row r="4208" spans="32:33" ht="9.9499999999999993" hidden="1" customHeight="1">
      <c r="AF4208" s="6"/>
      <c r="AG4208" s="6"/>
    </row>
    <row r="4209" spans="32:33" ht="9.9499999999999993" hidden="1" customHeight="1">
      <c r="AF4209" s="6"/>
      <c r="AG4209" s="6"/>
    </row>
    <row r="4210" spans="32:33" ht="9.9499999999999993" hidden="1" customHeight="1">
      <c r="AF4210" s="6"/>
      <c r="AG4210" s="6"/>
    </row>
    <row r="4211" spans="32:33" ht="9.9499999999999993" hidden="1" customHeight="1">
      <c r="AF4211" s="6"/>
      <c r="AG4211" s="6"/>
    </row>
    <row r="4212" spans="32:33" ht="9.9499999999999993" hidden="1" customHeight="1">
      <c r="AF4212" s="6"/>
      <c r="AG4212" s="6"/>
    </row>
    <row r="4213" spans="32:33" ht="9.9499999999999993" hidden="1" customHeight="1">
      <c r="AF4213" s="6"/>
      <c r="AG4213" s="6"/>
    </row>
    <row r="4214" spans="32:33" ht="9.9499999999999993" hidden="1" customHeight="1">
      <c r="AF4214" s="6"/>
      <c r="AG4214" s="6"/>
    </row>
    <row r="4215" spans="32:33" ht="9.9499999999999993" hidden="1" customHeight="1">
      <c r="AF4215" s="6"/>
      <c r="AG4215" s="6"/>
    </row>
    <row r="4216" spans="32:33" ht="9.9499999999999993" hidden="1" customHeight="1">
      <c r="AF4216" s="6"/>
      <c r="AG4216" s="6"/>
    </row>
    <row r="4217" spans="32:33" ht="9.9499999999999993" hidden="1" customHeight="1">
      <c r="AF4217" s="6"/>
      <c r="AG4217" s="6"/>
    </row>
    <row r="4218" spans="32:33" ht="9.9499999999999993" hidden="1" customHeight="1">
      <c r="AF4218" s="6"/>
      <c r="AG4218" s="6"/>
    </row>
    <row r="4219" spans="32:33" ht="9.9499999999999993" hidden="1" customHeight="1">
      <c r="AF4219" s="6"/>
      <c r="AG4219" s="6"/>
    </row>
    <row r="4220" spans="32:33" ht="9.9499999999999993" hidden="1" customHeight="1">
      <c r="AF4220" s="6"/>
      <c r="AG4220" s="6"/>
    </row>
    <row r="4221" spans="32:33" ht="9.9499999999999993" hidden="1" customHeight="1">
      <c r="AF4221" s="6"/>
      <c r="AG4221" s="6"/>
    </row>
    <row r="4222" spans="32:33" ht="9.9499999999999993" hidden="1" customHeight="1">
      <c r="AF4222" s="6"/>
      <c r="AG4222" s="6"/>
    </row>
    <row r="4223" spans="32:33" ht="9.9499999999999993" hidden="1" customHeight="1">
      <c r="AF4223" s="6"/>
      <c r="AG4223" s="6"/>
    </row>
    <row r="4224" spans="32:33" ht="9.9499999999999993" hidden="1" customHeight="1">
      <c r="AF4224" s="6"/>
      <c r="AG4224" s="6"/>
    </row>
    <row r="4225" spans="32:33" ht="9.9499999999999993" hidden="1" customHeight="1">
      <c r="AF4225" s="6"/>
      <c r="AG4225" s="6"/>
    </row>
    <row r="4226" spans="32:33" ht="9.9499999999999993" hidden="1" customHeight="1">
      <c r="AF4226" s="6"/>
      <c r="AG4226" s="6"/>
    </row>
    <row r="4227" spans="32:33" ht="9.9499999999999993" hidden="1" customHeight="1">
      <c r="AF4227" s="6"/>
      <c r="AG4227" s="6"/>
    </row>
    <row r="4228" spans="32:33" ht="9.9499999999999993" hidden="1" customHeight="1">
      <c r="AF4228" s="6"/>
      <c r="AG4228" s="6"/>
    </row>
    <row r="4229" spans="32:33" ht="9.9499999999999993" hidden="1" customHeight="1">
      <c r="AF4229" s="6"/>
      <c r="AG4229" s="6"/>
    </row>
    <row r="4230" spans="32:33" ht="9.9499999999999993" hidden="1" customHeight="1">
      <c r="AF4230" s="6"/>
      <c r="AG4230" s="6"/>
    </row>
    <row r="4231" spans="32:33" ht="9.9499999999999993" hidden="1" customHeight="1">
      <c r="AF4231" s="6"/>
      <c r="AG4231" s="6"/>
    </row>
    <row r="4232" spans="32:33" ht="9.9499999999999993" hidden="1" customHeight="1">
      <c r="AF4232" s="6"/>
      <c r="AG4232" s="6"/>
    </row>
    <row r="4233" spans="32:33" ht="9.9499999999999993" hidden="1" customHeight="1">
      <c r="AF4233" s="6"/>
      <c r="AG4233" s="6"/>
    </row>
    <row r="4234" spans="32:33" ht="9.9499999999999993" hidden="1" customHeight="1"/>
    <row r="4235" spans="32:33" ht="9.9499999999999993" hidden="1" customHeight="1"/>
    <row r="4236" spans="32:33" ht="9.9499999999999993" hidden="1" customHeight="1"/>
    <row r="4237" spans="32:33" ht="9.9499999999999993" hidden="1" customHeight="1"/>
    <row r="4238" spans="32:33" ht="9.9499999999999993" hidden="1" customHeight="1"/>
    <row r="4239" spans="32:33" ht="9.9499999999999993" hidden="1" customHeight="1"/>
    <row r="4240" spans="32:33" ht="9.9499999999999993" customHeight="1"/>
    <row r="4241" ht="9.9499999999999993" customHeight="1"/>
    <row r="4242" ht="9.9499999999999993" customHeight="1"/>
    <row r="4243" ht="9.9499999999999993" customHeight="1"/>
    <row r="4244" ht="9.9499999999999993" customHeight="1"/>
    <row r="4245" ht="9.9499999999999993" customHeight="1"/>
    <row r="4246" ht="9.9499999999999993" customHeight="1"/>
    <row r="4247" ht="9.9499999999999993" customHeight="1"/>
  </sheetData>
  <sheetProtection password="CCD0" sheet="1" objects="1" scenarios="1" formatCells="0" formatColumns="0" formatRows="0" insertColumns="0" insertRows="0" deleteColumns="0" deleteRows="0"/>
  <mergeCells count="32">
    <mergeCell ref="C21:I21"/>
    <mergeCell ref="C13:C15"/>
    <mergeCell ref="D17:E17"/>
    <mergeCell ref="F17:G17"/>
    <mergeCell ref="H13:I13"/>
    <mergeCell ref="H14:I14"/>
    <mergeCell ref="P11:Q11"/>
    <mergeCell ref="D16:E16"/>
    <mergeCell ref="F16:G16"/>
    <mergeCell ref="C12:Q12"/>
    <mergeCell ref="P13:Q13"/>
    <mergeCell ref="P14:Q14"/>
    <mergeCell ref="L13:M13"/>
    <mergeCell ref="L14:M14"/>
    <mergeCell ref="D15:E15"/>
    <mergeCell ref="F15:G15"/>
    <mergeCell ref="N14:O14"/>
    <mergeCell ref="D13:G13"/>
    <mergeCell ref="D14:G14"/>
    <mergeCell ref="D10:G10"/>
    <mergeCell ref="H10:M10"/>
    <mergeCell ref="J14:K14"/>
    <mergeCell ref="C11:O11"/>
    <mergeCell ref="N13:O13"/>
    <mergeCell ref="J13:K13"/>
    <mergeCell ref="P6:Q9"/>
    <mergeCell ref="D6:G9"/>
    <mergeCell ref="H6:M9"/>
    <mergeCell ref="N6:O9"/>
    <mergeCell ref="N10:O10"/>
    <mergeCell ref="C6:C9"/>
    <mergeCell ref="P10:Q10"/>
  </mergeCells>
  <phoneticPr fontId="0" type="noConversion"/>
  <hyperlinks>
    <hyperlink ref="S1" location="PF1fin!A1" display="następna"/>
    <hyperlink ref="A1" location="'PF1 ŚWiO'!A1" display="poprzednia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scaleWithDoc="0" alignWithMargins="0">
    <oddFooter>&amp;L PROW_413_311/12/02/EPO&amp;RStrona 7 z 10</oddFooter>
  </headerFooter>
  <legacyDrawing r:id="rId2"/>
  <controls>
    <control shapeId="12291" r:id="rId3" name="CommandButton6"/>
    <control shapeId="12290" r:id="rId4" name="CommandButton2"/>
  </control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9"/>
  <dimension ref="A1:AX4497"/>
  <sheetViews>
    <sheetView tabSelected="1" zoomScaleNormal="100" workbookViewId="0">
      <selection activeCell="H15" sqref="H15"/>
    </sheetView>
  </sheetViews>
  <sheetFormatPr defaultColWidth="0" defaultRowHeight="12.75" zeroHeight="1"/>
  <cols>
    <col min="1" max="1" width="9.42578125" style="5" customWidth="1"/>
    <col min="2" max="2" width="1.7109375" style="5" customWidth="1"/>
    <col min="3" max="3" width="8.140625" style="5" customWidth="1"/>
    <col min="4" max="7" width="12.7109375" style="5" customWidth="1"/>
    <col min="8" max="13" width="15" style="5" customWidth="1"/>
    <col min="14" max="14" width="2.140625" style="5" customWidth="1"/>
    <col min="15" max="15" width="9.5703125" style="5" customWidth="1"/>
    <col min="16" max="16384" width="15.7109375" style="5" hidden="1"/>
  </cols>
  <sheetData>
    <row r="1" spans="1:50">
      <c r="A1" s="15" t="s">
        <v>49</v>
      </c>
      <c r="O1" s="15" t="s">
        <v>37</v>
      </c>
    </row>
    <row r="2" spans="1:50">
      <c r="T2" s="5">
        <f>+SUM(W2:AF2)</f>
        <v>0</v>
      </c>
      <c r="W2" s="5">
        <f>+W4*(0.08*(7-W3))</f>
        <v>0</v>
      </c>
      <c r="X2" s="5">
        <f t="shared" ref="X2:AF2" si="0">+X4*(0.08*(7-X3))</f>
        <v>0</v>
      </c>
      <c r="Y2" s="5">
        <f t="shared" si="0"/>
        <v>0</v>
      </c>
      <c r="Z2" s="5">
        <f t="shared" si="0"/>
        <v>0</v>
      </c>
      <c r="AA2" s="5">
        <f t="shared" si="0"/>
        <v>0</v>
      </c>
      <c r="AB2" s="5">
        <f t="shared" si="0"/>
        <v>0</v>
      </c>
      <c r="AC2" s="5">
        <f t="shared" si="0"/>
        <v>0</v>
      </c>
      <c r="AD2" s="5">
        <f t="shared" si="0"/>
        <v>0</v>
      </c>
      <c r="AE2" s="5">
        <f t="shared" si="0"/>
        <v>0</v>
      </c>
      <c r="AF2" s="5">
        <f t="shared" si="0"/>
        <v>0</v>
      </c>
      <c r="AG2" s="5">
        <f>+IF(I10-2007&lt;0,0,AG7)</f>
        <v>0</v>
      </c>
      <c r="AH2" s="5">
        <f>+IF(J10-2007&lt;0,0,AH7)</f>
        <v>0</v>
      </c>
      <c r="AI2" s="5">
        <f>+IF(K10-2007&lt;0,0,AI7)</f>
        <v>0</v>
      </c>
      <c r="AJ2" s="5">
        <f>+IF(L10-2007&lt;0,0,AJ7)</f>
        <v>0</v>
      </c>
      <c r="AK2" s="5">
        <f>+IF(M10-2007&lt;0,0,AK7)</f>
        <v>0</v>
      </c>
    </row>
    <row r="3" spans="1:50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W3" s="5">
        <f>+I10-'PF1 ŚWiO'!$L$7+1</f>
        <v>1</v>
      </c>
      <c r="X3" s="5">
        <f>+J10-'PF1 ŚWiO'!$L$7+1</f>
        <v>2</v>
      </c>
      <c r="Y3" s="5">
        <f>+K10-'PF1 ŚWiO'!$L$7+1</f>
        <v>3</v>
      </c>
      <c r="Z3" s="5">
        <f>+L10-'PF1 ŚWiO'!$L$7+1</f>
        <v>4</v>
      </c>
      <c r="AA3" s="5">
        <f>+M10-'PF1 ŚWiO'!$L$7+1</f>
        <v>5</v>
      </c>
      <c r="AB3" s="5">
        <f t="shared" ref="AB3:AK3" si="1">+W3</f>
        <v>1</v>
      </c>
      <c r="AC3" s="5">
        <f t="shared" si="1"/>
        <v>2</v>
      </c>
      <c r="AD3" s="5">
        <f t="shared" si="1"/>
        <v>3</v>
      </c>
      <c r="AE3" s="5">
        <f t="shared" si="1"/>
        <v>4</v>
      </c>
      <c r="AF3" s="5">
        <f t="shared" si="1"/>
        <v>5</v>
      </c>
      <c r="AG3" s="5">
        <f t="shared" si="1"/>
        <v>1</v>
      </c>
      <c r="AH3" s="5">
        <f t="shared" si="1"/>
        <v>2</v>
      </c>
      <c r="AI3" s="5">
        <f t="shared" si="1"/>
        <v>3</v>
      </c>
      <c r="AJ3" s="5">
        <f t="shared" si="1"/>
        <v>4</v>
      </c>
      <c r="AK3" s="5">
        <f t="shared" si="1"/>
        <v>5</v>
      </c>
      <c r="AN3" s="17"/>
    </row>
    <row r="4" spans="1:50">
      <c r="B4" s="10"/>
      <c r="C4" s="13" t="s">
        <v>13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T4" s="5">
        <f>+SUM(W4:AF4)</f>
        <v>0</v>
      </c>
      <c r="W4" s="5">
        <f t="shared" ref="W4:AF4" si="2">+IF(W3&gt;0,W7,0)</f>
        <v>0</v>
      </c>
      <c r="X4" s="5">
        <f t="shared" si="2"/>
        <v>0</v>
      </c>
      <c r="Y4" s="5">
        <f t="shared" si="2"/>
        <v>0</v>
      </c>
      <c r="Z4" s="5">
        <f t="shared" si="2"/>
        <v>0</v>
      </c>
      <c r="AA4" s="5">
        <f t="shared" si="2"/>
        <v>0</v>
      </c>
      <c r="AB4" s="5">
        <f t="shared" si="2"/>
        <v>0</v>
      </c>
      <c r="AC4" s="5">
        <f t="shared" si="2"/>
        <v>0</v>
      </c>
      <c r="AD4" s="5">
        <f t="shared" si="2"/>
        <v>0</v>
      </c>
      <c r="AE4" s="5">
        <f t="shared" si="2"/>
        <v>0</v>
      </c>
      <c r="AF4" s="5">
        <f t="shared" si="2"/>
        <v>0</v>
      </c>
      <c r="AG4" s="5">
        <f>+IF(AB3&gt;1,AG2,SUM($AG$2:AG2))</f>
        <v>0</v>
      </c>
      <c r="AH4" s="5">
        <f>+IF(AC3&gt;1,AH2,SUM($AG$2:AH2))</f>
        <v>0</v>
      </c>
      <c r="AI4" s="5">
        <f>+IF(AD3&gt;1,AI2,SUM($AG$2:AI2))</f>
        <v>0</v>
      </c>
      <c r="AJ4" s="5">
        <f>+IF(AE3&gt;1,AJ2,SUM($AG$2:AJ2))</f>
        <v>0</v>
      </c>
      <c r="AK4" s="5">
        <f>+IF(AF3&gt;1,AK2,SUM($AG$2:AK2))</f>
        <v>0</v>
      </c>
      <c r="AX4" s="6"/>
    </row>
    <row r="5" spans="1:50">
      <c r="B5" s="10"/>
      <c r="C5" s="13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AX5" s="6"/>
    </row>
    <row r="6" spans="1:50" s="6" customFormat="1" ht="12">
      <c r="B6" s="11"/>
      <c r="C6" s="159" t="s">
        <v>188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T6" s="3" t="s">
        <v>133</v>
      </c>
      <c r="U6" s="3" t="s">
        <v>134</v>
      </c>
      <c r="V6" s="3" t="s">
        <v>135</v>
      </c>
      <c r="W6" s="3" t="s">
        <v>136</v>
      </c>
      <c r="X6" s="3" t="s">
        <v>137</v>
      </c>
      <c r="Y6" s="3" t="s">
        <v>138</v>
      </c>
      <c r="Z6" s="3" t="s">
        <v>139</v>
      </c>
      <c r="AA6" s="3" t="s">
        <v>140</v>
      </c>
      <c r="AB6" s="3" t="s">
        <v>145</v>
      </c>
      <c r="AC6" s="3" t="s">
        <v>141</v>
      </c>
      <c r="AD6" s="3" t="s">
        <v>142</v>
      </c>
      <c r="AE6" s="3" t="s">
        <v>143</v>
      </c>
      <c r="AF6" s="3" t="s">
        <v>144</v>
      </c>
      <c r="AG6" s="3" t="s">
        <v>150</v>
      </c>
      <c r="AH6" s="3" t="s">
        <v>146</v>
      </c>
      <c r="AI6" s="3" t="s">
        <v>147</v>
      </c>
      <c r="AJ6" s="3" t="s">
        <v>148</v>
      </c>
      <c r="AK6" s="3" t="s">
        <v>149</v>
      </c>
    </row>
    <row r="7" spans="1:50" s="6" customFormat="1" ht="12">
      <c r="B7" s="11"/>
      <c r="C7" s="12" t="s">
        <v>205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T7" s="3">
        <f t="shared" ref="T7:AK7" si="3">+SUM(T8:T25)</f>
        <v>0</v>
      </c>
      <c r="U7" s="3">
        <f t="shared" si="3"/>
        <v>0</v>
      </c>
      <c r="V7" s="3">
        <f t="shared" si="3"/>
        <v>0</v>
      </c>
      <c r="W7" s="3">
        <f t="shared" si="3"/>
        <v>0</v>
      </c>
      <c r="X7" s="3">
        <f t="shared" si="3"/>
        <v>0</v>
      </c>
      <c r="Y7" s="3">
        <f t="shared" si="3"/>
        <v>0</v>
      </c>
      <c r="Z7" s="3">
        <f t="shared" si="3"/>
        <v>0</v>
      </c>
      <c r="AA7" s="3">
        <f t="shared" si="3"/>
        <v>0</v>
      </c>
      <c r="AB7" s="3">
        <f t="shared" si="3"/>
        <v>0</v>
      </c>
      <c r="AC7" s="3">
        <f t="shared" si="3"/>
        <v>0</v>
      </c>
      <c r="AD7" s="3">
        <f t="shared" si="3"/>
        <v>0</v>
      </c>
      <c r="AE7" s="3">
        <f t="shared" si="3"/>
        <v>0</v>
      </c>
      <c r="AF7" s="3">
        <f t="shared" si="3"/>
        <v>0</v>
      </c>
      <c r="AG7" s="3">
        <f t="shared" si="3"/>
        <v>0</v>
      </c>
      <c r="AH7" s="3">
        <f t="shared" si="3"/>
        <v>0</v>
      </c>
      <c r="AI7" s="3">
        <f t="shared" si="3"/>
        <v>0</v>
      </c>
      <c r="AJ7" s="3">
        <f t="shared" si="3"/>
        <v>0</v>
      </c>
      <c r="AK7" s="3">
        <f t="shared" si="3"/>
        <v>0</v>
      </c>
    </row>
    <row r="8" spans="1:50" s="6" customFormat="1" ht="5.25" customHeight="1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50" s="6" customFormat="1" ht="28.5" customHeight="1">
      <c r="B9" s="11"/>
      <c r="C9" s="278" t="s">
        <v>70</v>
      </c>
      <c r="D9" s="274" t="s">
        <v>131</v>
      </c>
      <c r="E9" s="275"/>
      <c r="F9" s="275"/>
      <c r="G9" s="275"/>
      <c r="H9" s="278" t="s">
        <v>21</v>
      </c>
      <c r="I9" s="246" t="s">
        <v>45</v>
      </c>
      <c r="J9" s="246"/>
      <c r="K9" s="246"/>
      <c r="L9" s="246"/>
      <c r="M9" s="246"/>
      <c r="N9" s="11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50" s="6" customFormat="1" ht="12">
      <c r="B10" s="11"/>
      <c r="C10" s="279"/>
      <c r="D10" s="276"/>
      <c r="E10" s="277"/>
      <c r="F10" s="277"/>
      <c r="G10" s="277"/>
      <c r="H10" s="279"/>
      <c r="I10" s="112">
        <f>+'PF1 ŚWiO'!L7</f>
        <v>2012</v>
      </c>
      <c r="J10" s="55">
        <f>+I10+1</f>
        <v>2013</v>
      </c>
      <c r="K10" s="55">
        <f>+J10+1</f>
        <v>2014</v>
      </c>
      <c r="L10" s="55">
        <f>+K10+1</f>
        <v>2015</v>
      </c>
      <c r="M10" s="55">
        <f>+L10+1</f>
        <v>2016</v>
      </c>
      <c r="N10" s="11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50" s="6" customFormat="1" ht="24.95" customHeight="1">
      <c r="B11" s="11"/>
      <c r="C11" s="98"/>
      <c r="D11" s="280"/>
      <c r="E11" s="281"/>
      <c r="F11" s="281"/>
      <c r="G11" s="282"/>
      <c r="H11" s="144">
        <f>I11+J11+K11+L11+M11</f>
        <v>0</v>
      </c>
      <c r="I11" s="113"/>
      <c r="J11" s="145"/>
      <c r="K11" s="145"/>
      <c r="L11" s="145"/>
      <c r="M11" s="145"/>
      <c r="N11" s="11"/>
      <c r="P11" s="6">
        <v>5</v>
      </c>
      <c r="T11" s="3">
        <f>+H11</f>
        <v>0</v>
      </c>
      <c r="U11" s="3"/>
      <c r="V11" s="3"/>
      <c r="W11" s="3">
        <f>+I11</f>
        <v>0</v>
      </c>
      <c r="X11" s="3">
        <f>+J11</f>
        <v>0</v>
      </c>
      <c r="Y11" s="3">
        <f>+K11</f>
        <v>0</v>
      </c>
      <c r="Z11" s="3">
        <f>+L11</f>
        <v>0</v>
      </c>
      <c r="AA11" s="3">
        <f>+M11</f>
        <v>0</v>
      </c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50" s="6" customFormat="1" ht="15" customHeight="1">
      <c r="B12" s="11"/>
      <c r="C12" s="272" t="s">
        <v>20</v>
      </c>
      <c r="D12" s="273"/>
      <c r="E12" s="273"/>
      <c r="F12" s="273"/>
      <c r="G12" s="273"/>
      <c r="H12" s="144">
        <f>+T7</f>
        <v>0</v>
      </c>
      <c r="I12" s="144">
        <f>+W7</f>
        <v>0</v>
      </c>
      <c r="J12" s="144">
        <f>+X7</f>
        <v>0</v>
      </c>
      <c r="K12" s="144">
        <f>+Y7</f>
        <v>0</v>
      </c>
      <c r="L12" s="144">
        <f>+Z7</f>
        <v>0</v>
      </c>
      <c r="M12" s="144">
        <f>+AA7</f>
        <v>0</v>
      </c>
      <c r="N12" s="11"/>
      <c r="P12" s="6">
        <v>3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50" s="6" customFormat="1" ht="15" customHeight="1">
      <c r="B13" s="11"/>
      <c r="C13" s="292" t="s">
        <v>130</v>
      </c>
      <c r="D13" s="293"/>
      <c r="E13" s="293"/>
      <c r="F13" s="293"/>
      <c r="G13" s="294"/>
      <c r="H13" s="93"/>
      <c r="I13" s="93"/>
      <c r="J13" s="61"/>
      <c r="K13" s="61"/>
      <c r="L13" s="61"/>
      <c r="M13" s="61"/>
      <c r="N13" s="11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50" s="6" customFormat="1" ht="24.95" customHeight="1">
      <c r="B14" s="11"/>
      <c r="C14" s="99"/>
      <c r="D14" s="297"/>
      <c r="E14" s="297"/>
      <c r="F14" s="297"/>
      <c r="G14" s="297"/>
      <c r="H14" s="144">
        <f>I14+J14+K14+L14+M14</f>
        <v>0</v>
      </c>
      <c r="I14" s="141"/>
      <c r="J14" s="146"/>
      <c r="K14" s="146"/>
      <c r="L14" s="146"/>
      <c r="M14" s="146"/>
      <c r="N14" s="11"/>
      <c r="P14" s="6">
        <v>2</v>
      </c>
      <c r="T14" s="3"/>
      <c r="U14" s="3">
        <f>+H14</f>
        <v>0</v>
      </c>
      <c r="V14" s="3"/>
      <c r="W14" s="3"/>
      <c r="X14" s="3"/>
      <c r="Y14" s="3"/>
      <c r="Z14" s="3"/>
      <c r="AA14" s="3"/>
      <c r="AB14" s="3">
        <f>+I14</f>
        <v>0</v>
      </c>
      <c r="AC14" s="3">
        <f>+J14</f>
        <v>0</v>
      </c>
      <c r="AD14" s="3">
        <f>+K14</f>
        <v>0</v>
      </c>
      <c r="AE14" s="3">
        <f>+L14</f>
        <v>0</v>
      </c>
      <c r="AF14" s="3">
        <f>+M14</f>
        <v>0</v>
      </c>
      <c r="AG14" s="3"/>
      <c r="AH14" s="3"/>
      <c r="AI14" s="3"/>
      <c r="AJ14" s="3"/>
      <c r="AK14" s="3"/>
    </row>
    <row r="15" spans="1:50" s="6" customFormat="1" ht="15" customHeight="1">
      <c r="B15" s="11"/>
      <c r="C15" s="272" t="s">
        <v>20</v>
      </c>
      <c r="D15" s="273"/>
      <c r="E15" s="273"/>
      <c r="F15" s="273"/>
      <c r="G15" s="273"/>
      <c r="H15" s="144">
        <f>+U7</f>
        <v>0</v>
      </c>
      <c r="I15" s="144">
        <f>+AB7</f>
        <v>0</v>
      </c>
      <c r="J15" s="144">
        <f>+AC7</f>
        <v>0</v>
      </c>
      <c r="K15" s="144">
        <f>+AD7</f>
        <v>0</v>
      </c>
      <c r="L15" s="144">
        <f>+AE7</f>
        <v>0</v>
      </c>
      <c r="M15" s="144">
        <f>+AF7</f>
        <v>0</v>
      </c>
      <c r="N15" s="11"/>
      <c r="P15" s="6">
        <v>1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50" s="6" customFormat="1" ht="15" customHeight="1">
      <c r="B16" s="11"/>
      <c r="C16" s="292" t="s">
        <v>132</v>
      </c>
      <c r="D16" s="293"/>
      <c r="E16" s="293"/>
      <c r="F16" s="293"/>
      <c r="G16" s="294"/>
      <c r="H16" s="60"/>
      <c r="I16" s="63"/>
      <c r="J16" s="7"/>
      <c r="K16" s="7"/>
      <c r="L16" s="7"/>
      <c r="M16" s="7"/>
      <c r="N16" s="11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2:37" s="6" customFormat="1" ht="24.95" customHeight="1">
      <c r="B17" s="11"/>
      <c r="C17" s="98"/>
      <c r="D17" s="280"/>
      <c r="E17" s="281"/>
      <c r="F17" s="281"/>
      <c r="G17" s="282"/>
      <c r="H17" s="144">
        <f>I17+J17+K17+L17+M17</f>
        <v>0</v>
      </c>
      <c r="I17" s="141"/>
      <c r="J17" s="146"/>
      <c r="K17" s="146"/>
      <c r="L17" s="146"/>
      <c r="M17" s="146"/>
      <c r="N17" s="11"/>
      <c r="P17" s="6">
        <v>8</v>
      </c>
      <c r="T17" s="3"/>
      <c r="U17" s="3"/>
      <c r="V17" s="3">
        <f>+H17</f>
        <v>0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>
        <f>+I17</f>
        <v>0</v>
      </c>
      <c r="AH17" s="3">
        <f>+J17</f>
        <v>0</v>
      </c>
      <c r="AI17" s="3">
        <f>+K17</f>
        <v>0</v>
      </c>
      <c r="AJ17" s="3">
        <f>+L17</f>
        <v>0</v>
      </c>
      <c r="AK17" s="3">
        <f>+M17</f>
        <v>0</v>
      </c>
    </row>
    <row r="18" spans="2:37" s="6" customFormat="1" ht="15" customHeight="1">
      <c r="B18" s="11"/>
      <c r="C18" s="272" t="s">
        <v>20</v>
      </c>
      <c r="D18" s="273"/>
      <c r="E18" s="273"/>
      <c r="F18" s="273"/>
      <c r="G18" s="273"/>
      <c r="H18" s="144">
        <f>+V7</f>
        <v>0</v>
      </c>
      <c r="I18" s="144">
        <f>+AG7</f>
        <v>0</v>
      </c>
      <c r="J18" s="144">
        <f>+AH7</f>
        <v>0</v>
      </c>
      <c r="K18" s="144">
        <f>+AI7</f>
        <v>0</v>
      </c>
      <c r="L18" s="144">
        <f>+AJ7</f>
        <v>0</v>
      </c>
      <c r="M18" s="144">
        <f>+AK7</f>
        <v>0</v>
      </c>
      <c r="N18" s="11"/>
      <c r="P18" s="6">
        <v>7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2:37" s="6" customFormat="1" ht="15" customHeight="1">
      <c r="B19" s="11"/>
      <c r="C19" s="283" t="s">
        <v>151</v>
      </c>
      <c r="D19" s="283"/>
      <c r="E19" s="283"/>
      <c r="F19" s="283"/>
      <c r="G19" s="283"/>
      <c r="H19" s="144">
        <f>+SUM(T7:V7)</f>
        <v>0</v>
      </c>
      <c r="I19" s="144">
        <f>+W7+AB7+AG7</f>
        <v>0</v>
      </c>
      <c r="J19" s="144">
        <f>+X7+AC7+AH7</f>
        <v>0</v>
      </c>
      <c r="K19" s="144">
        <f>+Y7+AD7+AI7</f>
        <v>0</v>
      </c>
      <c r="L19" s="144">
        <f>+Z7+AE7+AJ7</f>
        <v>0</v>
      </c>
      <c r="M19" s="144">
        <f>+AA7+AF7+AK7</f>
        <v>0</v>
      </c>
      <c r="N19" s="11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2:37" s="6" customFormat="1" ht="15" customHeight="1">
      <c r="B20" s="11"/>
      <c r="C20" s="153"/>
      <c r="D20" s="153"/>
      <c r="E20" s="153"/>
      <c r="F20" s="153"/>
      <c r="G20" s="153"/>
      <c r="H20" s="154"/>
      <c r="I20" s="154"/>
      <c r="J20" s="154"/>
      <c r="K20" s="154"/>
      <c r="L20" s="154"/>
      <c r="M20" s="154"/>
      <c r="N20" s="11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2:37" s="6" customFormat="1" ht="15" customHeight="1">
      <c r="B21" s="11"/>
      <c r="C21" s="153"/>
      <c r="D21" s="153"/>
      <c r="E21" s="153"/>
      <c r="F21" s="153"/>
      <c r="G21" s="153"/>
      <c r="H21" s="154"/>
      <c r="I21" s="154"/>
      <c r="J21" s="154"/>
      <c r="K21" s="154"/>
      <c r="L21" s="154"/>
      <c r="M21" s="154"/>
      <c r="N21" s="11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2:37" s="6" customFormat="1" ht="15" customHeight="1">
      <c r="B22" s="11"/>
      <c r="C22" s="295" t="s">
        <v>207</v>
      </c>
      <c r="D22" s="295"/>
      <c r="E22" s="295"/>
      <c r="F22" s="295"/>
      <c r="G22" s="295"/>
      <c r="H22" s="296"/>
      <c r="I22" s="296"/>
      <c r="J22" s="154"/>
      <c r="K22" s="154"/>
      <c r="L22" s="154"/>
      <c r="M22" s="154"/>
      <c r="N22" s="11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2:37" s="6" customFormat="1" ht="15" customHeight="1">
      <c r="B23" s="11"/>
      <c r="C23" s="285" t="s">
        <v>16</v>
      </c>
      <c r="D23" s="285" t="s">
        <v>199</v>
      </c>
      <c r="E23" s="286"/>
      <c r="F23" s="246" t="s">
        <v>201</v>
      </c>
      <c r="G23" s="287"/>
      <c r="H23" s="284" t="s">
        <v>21</v>
      </c>
      <c r="I23" s="284" t="s">
        <v>45</v>
      </c>
      <c r="J23" s="284"/>
      <c r="K23" s="284"/>
      <c r="L23" s="284"/>
      <c r="M23" s="284"/>
      <c r="N23" s="11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2:37" s="6" customFormat="1" ht="12">
      <c r="B24" s="11"/>
      <c r="C24" s="286"/>
      <c r="D24" s="286"/>
      <c r="E24" s="286"/>
      <c r="F24" s="286"/>
      <c r="G24" s="286"/>
      <c r="H24" s="288"/>
      <c r="I24" s="61">
        <f>I10</f>
        <v>2012</v>
      </c>
      <c r="J24" s="61">
        <f>I24+1</f>
        <v>2013</v>
      </c>
      <c r="K24" s="61">
        <f>J24+1</f>
        <v>2014</v>
      </c>
      <c r="L24" s="61">
        <f>K24+1</f>
        <v>2015</v>
      </c>
      <c r="M24" s="61">
        <f>L24+1</f>
        <v>2016</v>
      </c>
      <c r="N24" s="11"/>
      <c r="P24" s="6">
        <v>10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2:37" s="6" customFormat="1" ht="24.95" customHeight="1">
      <c r="B25" s="11"/>
      <c r="C25" s="98"/>
      <c r="D25" s="289"/>
      <c r="E25" s="290"/>
      <c r="F25" s="289"/>
      <c r="G25" s="291"/>
      <c r="H25" s="144">
        <f>SUM(I25:M25)</f>
        <v>0</v>
      </c>
      <c r="I25" s="141"/>
      <c r="J25" s="146"/>
      <c r="K25" s="146"/>
      <c r="L25" s="146"/>
      <c r="M25" s="146"/>
      <c r="N25" s="11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2:37">
      <c r="B26" s="10"/>
      <c r="C26" s="283" t="s">
        <v>200</v>
      </c>
      <c r="D26" s="283"/>
      <c r="E26" s="283"/>
      <c r="F26" s="283"/>
      <c r="G26" s="283"/>
      <c r="H26" s="144">
        <f>SUM(I26:M26)</f>
        <v>0</v>
      </c>
      <c r="I26" s="144">
        <f>SUM(I24:I25)-I24</f>
        <v>0</v>
      </c>
      <c r="J26" s="144">
        <f>SUM(J24:J25)-J24</f>
        <v>0</v>
      </c>
      <c r="K26" s="144">
        <f>SUM(K24:K25)-K24</f>
        <v>0</v>
      </c>
      <c r="L26" s="144">
        <f>SUM(L24:L25)-L24</f>
        <v>0</v>
      </c>
      <c r="M26" s="144">
        <f>SUM(M24:M25)-M24</f>
        <v>0</v>
      </c>
      <c r="N26" s="10"/>
      <c r="P26" s="6">
        <v>11</v>
      </c>
    </row>
    <row r="27" spans="2:37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2:37"/>
    <row r="29" spans="2:37"/>
    <row r="30" spans="2:37" hidden="1"/>
    <row r="31" spans="2:37" hidden="1"/>
    <row r="32" spans="2:37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/>
    <row r="4492"/>
    <row r="4493"/>
    <row r="4494"/>
    <row r="4495"/>
    <row r="4496"/>
    <row r="4497"/>
  </sheetData>
  <sheetProtection formatCells="0" formatColumns="0" formatRows="0" insertColumns="0" insertRows="0" deleteColumns="0" deleteRows="0"/>
  <mergeCells count="22">
    <mergeCell ref="C18:G18"/>
    <mergeCell ref="C16:G16"/>
    <mergeCell ref="C15:G15"/>
    <mergeCell ref="C13:G13"/>
    <mergeCell ref="C22:I22"/>
    <mergeCell ref="D14:G14"/>
    <mergeCell ref="C19:G19"/>
    <mergeCell ref="D17:G17"/>
    <mergeCell ref="C26:G26"/>
    <mergeCell ref="I23:M23"/>
    <mergeCell ref="C23:C24"/>
    <mergeCell ref="D23:E24"/>
    <mergeCell ref="F23:G24"/>
    <mergeCell ref="H23:H24"/>
    <mergeCell ref="D25:E25"/>
    <mergeCell ref="F25:G25"/>
    <mergeCell ref="I9:M9"/>
    <mergeCell ref="C12:G12"/>
    <mergeCell ref="D9:G10"/>
    <mergeCell ref="C9:C10"/>
    <mergeCell ref="H9:H10"/>
    <mergeCell ref="D11:G11"/>
  </mergeCells>
  <phoneticPr fontId="0" type="noConversion"/>
  <hyperlinks>
    <hyperlink ref="O1" location="PF2!A1" display="następna"/>
    <hyperlink ref="A1" location="'PF1 LEAS'!A1" display="poprzednia"/>
  </hyperlinks>
  <pageMargins left="0.78740157480314965" right="0.78740157480314965" top="0.98425196850393704" bottom="0.98425196850393704" header="0.51181102362204722" footer="0.51181102362204722"/>
  <pageSetup paperSize="9" scale="75" orientation="landscape" r:id="rId1"/>
  <headerFooter scaleWithDoc="0" alignWithMargins="0">
    <oddFooter>&amp;L PROW_413_311/12/03/EPO&amp;RStrona 8 z 10</oddFooter>
  </headerFooter>
  <legacyDrawing r:id="rId2"/>
  <controls>
    <control shapeId="11284" r:id="rId3" name="CommandButton5"/>
    <control shapeId="11283" r:id="rId4" name="CommandButton4"/>
    <control shapeId="11275" r:id="rId5" name="CommandButton2"/>
    <control shapeId="11274" r:id="rId6" name="CommandButton1"/>
    <control shapeId="11271" r:id="rId7" name="CommandButton10"/>
    <control shapeId="11270" r:id="rId8" name="CommandButton9"/>
    <control shapeId="11269" r:id="rId9" name="CommandButton7"/>
    <control shapeId="11267" r:id="rId10" name="CommandButton3"/>
  </controls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7">
    <pageSetUpPr fitToPage="1"/>
  </sheetPr>
  <dimension ref="A1:P309"/>
  <sheetViews>
    <sheetView showRowColHeaders="0" zoomScaleNormal="100" workbookViewId="0">
      <selection activeCell="F23" sqref="F23"/>
    </sheetView>
  </sheetViews>
  <sheetFormatPr defaultColWidth="0" defaultRowHeight="12.75" customHeight="1" zeroHeight="1"/>
  <cols>
    <col min="1" max="1" width="8.42578125" customWidth="1"/>
    <col min="2" max="2" width="25.5703125" customWidth="1"/>
    <col min="3" max="3" width="9.85546875" customWidth="1"/>
    <col min="4" max="4" width="12.5703125" customWidth="1"/>
    <col min="5" max="6" width="12.42578125" customWidth="1"/>
    <col min="7" max="10" width="12.5703125" customWidth="1"/>
    <col min="11" max="11" width="8.42578125" customWidth="1"/>
  </cols>
  <sheetData>
    <row r="1" spans="1:16">
      <c r="A1" s="155" t="s">
        <v>49</v>
      </c>
      <c r="F1" s="157"/>
      <c r="G1" s="157"/>
      <c r="H1" s="157"/>
      <c r="J1" s="157"/>
      <c r="K1" s="158" t="s">
        <v>37</v>
      </c>
      <c r="O1" s="156">
        <f>M15</f>
        <v>16</v>
      </c>
      <c r="P1" s="156" t="s">
        <v>202</v>
      </c>
    </row>
    <row r="2" spans="1:16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O2" s="156">
        <f>M17</f>
        <v>17</v>
      </c>
      <c r="P2" s="156" t="s">
        <v>203</v>
      </c>
    </row>
    <row r="3" spans="1:16">
      <c r="A3" s="27"/>
      <c r="B3" s="28" t="s">
        <v>13</v>
      </c>
      <c r="C3" s="27"/>
      <c r="D3" s="27"/>
      <c r="E3" s="27"/>
      <c r="F3" s="27"/>
      <c r="G3" s="27"/>
      <c r="H3" s="27"/>
      <c r="I3" s="27"/>
      <c r="J3" s="27"/>
      <c r="K3" s="27"/>
      <c r="O3" s="156">
        <f>(O2-O1)-1</f>
        <v>0</v>
      </c>
      <c r="P3" s="156" t="s">
        <v>204</v>
      </c>
    </row>
    <row r="4" spans="1:16" ht="18" customHeight="1">
      <c r="A4" s="27"/>
      <c r="B4" s="307" t="s">
        <v>154</v>
      </c>
      <c r="C4" s="308"/>
      <c r="D4" s="308"/>
      <c r="E4" s="308"/>
      <c r="F4" s="308"/>
      <c r="G4" s="308"/>
      <c r="H4" s="308"/>
      <c r="I4" s="308"/>
      <c r="J4" s="308"/>
      <c r="K4" s="308"/>
      <c r="P4">
        <v>0</v>
      </c>
    </row>
    <row r="5" spans="1:16">
      <c r="A5" s="27"/>
      <c r="B5" s="29" t="s">
        <v>155</v>
      </c>
      <c r="C5" s="27"/>
      <c r="D5" s="27"/>
      <c r="E5" s="27"/>
      <c r="F5" s="27"/>
      <c r="G5" s="27"/>
      <c r="H5" s="27"/>
      <c r="I5" s="27"/>
      <c r="J5" s="27"/>
      <c r="K5" s="27"/>
    </row>
    <row r="6" spans="1:16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6">
      <c r="A7" s="27"/>
      <c r="B7" s="198" t="s">
        <v>69</v>
      </c>
      <c r="C7" s="198" t="s">
        <v>22</v>
      </c>
      <c r="D7" s="24" t="s">
        <v>25</v>
      </c>
      <c r="E7" s="91" t="s">
        <v>18</v>
      </c>
      <c r="F7" s="24" t="s">
        <v>24</v>
      </c>
      <c r="G7" s="24" t="s">
        <v>24</v>
      </c>
      <c r="H7" s="24" t="s">
        <v>24</v>
      </c>
      <c r="I7" s="24" t="s">
        <v>24</v>
      </c>
      <c r="J7" s="24" t="s">
        <v>24</v>
      </c>
      <c r="K7" s="27"/>
    </row>
    <row r="8" spans="1:16">
      <c r="A8" s="27"/>
      <c r="B8" s="198"/>
      <c r="C8" s="198"/>
      <c r="D8" s="25">
        <f>+E8-1</f>
        <v>2011</v>
      </c>
      <c r="E8" s="92">
        <f>+'PF1 ŚWiO'!L7</f>
        <v>2012</v>
      </c>
      <c r="F8" s="25">
        <f>+E8+1</f>
        <v>2013</v>
      </c>
      <c r="G8" s="25">
        <f>+F8+1</f>
        <v>2014</v>
      </c>
      <c r="H8" s="25">
        <f>+G8+1</f>
        <v>2015</v>
      </c>
      <c r="I8" s="25">
        <f>+H8+1</f>
        <v>2016</v>
      </c>
      <c r="J8" s="25">
        <f>+I8+1</f>
        <v>2017</v>
      </c>
      <c r="K8" s="27"/>
      <c r="L8">
        <v>1</v>
      </c>
    </row>
    <row r="9" spans="1:16">
      <c r="A9" s="27"/>
      <c r="B9" s="14"/>
      <c r="C9" s="14"/>
      <c r="D9" s="14"/>
      <c r="E9" s="14"/>
      <c r="F9" s="16"/>
      <c r="G9" s="14"/>
      <c r="H9" s="14"/>
      <c r="I9" s="14"/>
      <c r="J9" s="14"/>
      <c r="K9" s="27"/>
    </row>
    <row r="10" spans="1:16">
      <c r="A10" s="27"/>
      <c r="B10" s="30"/>
      <c r="C10" s="30"/>
      <c r="D10" s="31"/>
      <c r="E10" s="31"/>
      <c r="F10" s="31"/>
      <c r="G10" s="31"/>
      <c r="H10" s="31"/>
      <c r="I10" s="31"/>
      <c r="J10" s="31"/>
      <c r="K10" s="27"/>
      <c r="L10">
        <v>11</v>
      </c>
    </row>
    <row r="11" spans="1:16" ht="24">
      <c r="A11" s="27"/>
      <c r="B11" s="23" t="s">
        <v>152</v>
      </c>
      <c r="C11" s="33" t="s">
        <v>50</v>
      </c>
      <c r="D11" s="23" t="s">
        <v>51</v>
      </c>
      <c r="E11" s="205" t="s">
        <v>26</v>
      </c>
      <c r="F11" s="303"/>
      <c r="G11" s="303"/>
      <c r="H11" s="303"/>
      <c r="I11" s="303"/>
      <c r="J11" s="204"/>
      <c r="K11" s="27"/>
      <c r="L11">
        <v>2</v>
      </c>
    </row>
    <row r="12" spans="1:16">
      <c r="A12" s="27"/>
      <c r="B12" s="95">
        <f>+B9</f>
        <v>0</v>
      </c>
      <c r="C12" s="113"/>
      <c r="D12" s="113"/>
      <c r="E12" s="304"/>
      <c r="F12" s="305"/>
      <c r="G12" s="305"/>
      <c r="H12" s="305"/>
      <c r="I12" s="305"/>
      <c r="J12" s="306"/>
      <c r="K12" s="27"/>
    </row>
    <row r="13" spans="1:16">
      <c r="A13" s="27"/>
      <c r="B13" s="30"/>
      <c r="C13" s="30"/>
      <c r="D13" s="31"/>
      <c r="E13" s="31"/>
      <c r="F13" s="31"/>
      <c r="G13" s="31"/>
      <c r="H13" s="31"/>
      <c r="I13" s="31"/>
      <c r="J13" s="31"/>
      <c r="K13" s="27"/>
      <c r="L13">
        <v>22</v>
      </c>
    </row>
    <row r="14" spans="1:16">
      <c r="A14" s="27"/>
      <c r="B14" s="225" t="s">
        <v>153</v>
      </c>
      <c r="C14" s="226"/>
      <c r="D14" s="91" t="s">
        <v>25</v>
      </c>
      <c r="E14" s="24" t="s">
        <v>18</v>
      </c>
      <c r="F14" s="24" t="s">
        <v>24</v>
      </c>
      <c r="G14" s="24" t="s">
        <v>24</v>
      </c>
      <c r="H14" s="24" t="s">
        <v>24</v>
      </c>
      <c r="I14" s="24" t="s">
        <v>24</v>
      </c>
      <c r="J14" s="24" t="s">
        <v>24</v>
      </c>
      <c r="K14" s="27"/>
    </row>
    <row r="15" spans="1:16">
      <c r="A15" s="27"/>
      <c r="B15" s="309"/>
      <c r="C15" s="310"/>
      <c r="D15" s="92">
        <f t="shared" ref="D15:J15" si="0">+D8</f>
        <v>2011</v>
      </c>
      <c r="E15" s="25">
        <f t="shared" si="0"/>
        <v>2012</v>
      </c>
      <c r="F15" s="25">
        <f t="shared" si="0"/>
        <v>2013</v>
      </c>
      <c r="G15" s="25">
        <f t="shared" si="0"/>
        <v>2014</v>
      </c>
      <c r="H15" s="25">
        <f t="shared" si="0"/>
        <v>2015</v>
      </c>
      <c r="I15" s="25">
        <f t="shared" si="0"/>
        <v>2016</v>
      </c>
      <c r="J15" s="25">
        <f t="shared" si="0"/>
        <v>2017</v>
      </c>
      <c r="K15" s="27"/>
      <c r="L15">
        <v>3</v>
      </c>
      <c r="M15">
        <f>COUNTBLANK(M1:M14)+2</f>
        <v>16</v>
      </c>
    </row>
    <row r="16" spans="1:16">
      <c r="A16" s="27"/>
      <c r="B16" s="130">
        <f>B9</f>
        <v>0</v>
      </c>
      <c r="C16" s="131"/>
      <c r="D16" s="132">
        <v>0</v>
      </c>
      <c r="E16" s="133">
        <v>0</v>
      </c>
      <c r="F16" s="134">
        <v>0</v>
      </c>
      <c r="G16" s="133">
        <v>0</v>
      </c>
      <c r="H16" s="133">
        <v>0</v>
      </c>
      <c r="I16" s="133">
        <v>0</v>
      </c>
      <c r="J16" s="133">
        <v>0</v>
      </c>
      <c r="K16" s="27"/>
      <c r="M16">
        <v>1</v>
      </c>
    </row>
    <row r="17" spans="1:13">
      <c r="A17" s="27"/>
      <c r="B17" s="301" t="s">
        <v>20</v>
      </c>
      <c r="C17" s="302"/>
      <c r="D17" s="133">
        <f t="shared" ref="D17:J17" si="1">SUM(D15:D16)-D15</f>
        <v>0</v>
      </c>
      <c r="E17" s="133">
        <f t="shared" si="1"/>
        <v>0</v>
      </c>
      <c r="F17" s="133">
        <f t="shared" si="1"/>
        <v>0</v>
      </c>
      <c r="G17" s="133">
        <f t="shared" si="1"/>
        <v>0</v>
      </c>
      <c r="H17" s="133">
        <f t="shared" si="1"/>
        <v>0</v>
      </c>
      <c r="I17" s="133">
        <f t="shared" si="1"/>
        <v>0</v>
      </c>
      <c r="J17" s="133">
        <f t="shared" si="1"/>
        <v>0</v>
      </c>
      <c r="K17" s="27"/>
      <c r="L17">
        <v>33</v>
      </c>
      <c r="M17">
        <f>SUM(M15:M16)</f>
        <v>17</v>
      </c>
    </row>
    <row r="18" spans="1:13">
      <c r="A18" s="27"/>
      <c r="B18" s="94"/>
      <c r="C18" s="94"/>
      <c r="D18" s="31"/>
      <c r="E18" s="31"/>
      <c r="F18" s="31"/>
      <c r="G18" s="31"/>
      <c r="H18" s="31"/>
      <c r="I18" s="31"/>
      <c r="J18" s="31"/>
      <c r="K18" s="27"/>
    </row>
    <row r="19" spans="1:13">
      <c r="A19" s="27"/>
      <c r="B19" s="29" t="s">
        <v>174</v>
      </c>
      <c r="C19" s="27"/>
      <c r="D19" s="27"/>
      <c r="E19" s="27"/>
      <c r="F19" s="27"/>
      <c r="G19" s="27"/>
      <c r="H19" s="27"/>
      <c r="I19" s="27"/>
      <c r="J19" s="27"/>
      <c r="K19" s="27"/>
    </row>
    <row r="20" spans="1:1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3">
      <c r="A21" s="27"/>
      <c r="B21" s="298" t="s">
        <v>27</v>
      </c>
      <c r="C21" s="233"/>
      <c r="D21" s="24" t="s">
        <v>111</v>
      </c>
      <c r="E21" s="24" t="s">
        <v>18</v>
      </c>
      <c r="F21" s="24" t="s">
        <v>24</v>
      </c>
      <c r="G21" s="24" t="s">
        <v>24</v>
      </c>
      <c r="H21" s="24" t="s">
        <v>24</v>
      </c>
      <c r="I21" s="24" t="s">
        <v>24</v>
      </c>
      <c r="J21" s="24" t="s">
        <v>24</v>
      </c>
      <c r="K21" s="27"/>
    </row>
    <row r="22" spans="1:13">
      <c r="A22" s="27"/>
      <c r="B22" s="298"/>
      <c r="C22" s="233"/>
      <c r="D22" s="25">
        <f t="shared" ref="D22:J22" si="2">+D15</f>
        <v>2011</v>
      </c>
      <c r="E22" s="25">
        <f t="shared" si="2"/>
        <v>2012</v>
      </c>
      <c r="F22" s="25">
        <f t="shared" si="2"/>
        <v>2013</v>
      </c>
      <c r="G22" s="25">
        <f t="shared" si="2"/>
        <v>2014</v>
      </c>
      <c r="H22" s="25">
        <f t="shared" si="2"/>
        <v>2015</v>
      </c>
      <c r="I22" s="25">
        <f t="shared" si="2"/>
        <v>2016</v>
      </c>
      <c r="J22" s="25">
        <f t="shared" si="2"/>
        <v>2017</v>
      </c>
      <c r="K22" s="27"/>
    </row>
    <row r="23" spans="1:13" ht="24" customHeight="1">
      <c r="A23" s="27"/>
      <c r="B23" s="311" t="s">
        <v>183</v>
      </c>
      <c r="C23" s="311"/>
      <c r="D23" s="135"/>
      <c r="E23" s="135"/>
      <c r="F23" s="135"/>
      <c r="G23" s="127"/>
      <c r="H23" s="127"/>
      <c r="I23" s="129"/>
      <c r="J23" s="129"/>
      <c r="K23" s="27"/>
    </row>
    <row r="24" spans="1:13" ht="24" customHeight="1">
      <c r="A24" s="27"/>
      <c r="B24" s="298" t="s">
        <v>28</v>
      </c>
      <c r="C24" s="298"/>
      <c r="D24" s="127"/>
      <c r="E24" s="127"/>
      <c r="F24" s="127"/>
      <c r="G24" s="127"/>
      <c r="H24" s="127"/>
      <c r="I24" s="129"/>
      <c r="J24" s="129"/>
      <c r="K24" s="27"/>
    </row>
    <row r="25" spans="1:13" ht="24" customHeight="1">
      <c r="A25" s="27"/>
      <c r="B25" s="298" t="s">
        <v>156</v>
      </c>
      <c r="C25" s="298"/>
      <c r="D25" s="127"/>
      <c r="E25" s="127"/>
      <c r="F25" s="127"/>
      <c r="G25" s="127"/>
      <c r="H25" s="127"/>
      <c r="I25" s="129"/>
      <c r="J25" s="129"/>
      <c r="K25" s="27"/>
    </row>
    <row r="26" spans="1:13" ht="24" customHeight="1">
      <c r="A26" s="27"/>
      <c r="B26" s="298" t="s">
        <v>29</v>
      </c>
      <c r="C26" s="298"/>
      <c r="D26" s="127"/>
      <c r="E26" s="127"/>
      <c r="F26" s="127"/>
      <c r="G26" s="127"/>
      <c r="H26" s="127"/>
      <c r="I26" s="129"/>
      <c r="J26" s="129"/>
      <c r="K26" s="27"/>
    </row>
    <row r="27" spans="1:13" ht="24" customHeight="1">
      <c r="A27" s="27"/>
      <c r="B27" s="298" t="s">
        <v>30</v>
      </c>
      <c r="C27" s="298"/>
      <c r="D27" s="127"/>
      <c r="E27" s="127"/>
      <c r="F27" s="127"/>
      <c r="G27" s="127"/>
      <c r="H27" s="127"/>
      <c r="I27" s="129"/>
      <c r="J27" s="129"/>
      <c r="K27" s="27"/>
    </row>
    <row r="28" spans="1:13" ht="24" customHeight="1">
      <c r="A28" s="27"/>
      <c r="B28" s="299" t="s">
        <v>34</v>
      </c>
      <c r="C28" s="300"/>
      <c r="D28" s="127"/>
      <c r="E28" s="127"/>
      <c r="F28" s="127"/>
      <c r="G28" s="127"/>
      <c r="H28" s="127"/>
      <c r="I28" s="129"/>
      <c r="J28" s="129"/>
      <c r="K28" s="27"/>
    </row>
    <row r="29" spans="1:13" ht="24" customHeight="1">
      <c r="A29" s="27"/>
      <c r="B29" s="298" t="s">
        <v>31</v>
      </c>
      <c r="C29" s="298"/>
      <c r="D29" s="127"/>
      <c r="E29" s="127"/>
      <c r="F29" s="127"/>
      <c r="G29" s="127"/>
      <c r="H29" s="127"/>
      <c r="I29" s="129"/>
      <c r="J29" s="129"/>
      <c r="K29" s="27"/>
    </row>
    <row r="30" spans="1:13" ht="24" customHeight="1">
      <c r="A30" s="27"/>
      <c r="B30" s="298" t="s">
        <v>32</v>
      </c>
      <c r="C30" s="298"/>
      <c r="D30" s="127"/>
      <c r="E30" s="127"/>
      <c r="F30" s="127"/>
      <c r="G30" s="127"/>
      <c r="H30" s="127"/>
      <c r="I30" s="129"/>
      <c r="J30" s="129"/>
      <c r="K30" s="27"/>
    </row>
    <row r="31" spans="1:13" ht="24" customHeight="1">
      <c r="A31" s="27"/>
      <c r="B31" s="298" t="s">
        <v>33</v>
      </c>
      <c r="C31" s="298"/>
      <c r="D31" s="127"/>
      <c r="E31" s="127"/>
      <c r="F31" s="127"/>
      <c r="G31" s="127"/>
      <c r="H31" s="127"/>
      <c r="I31" s="129"/>
      <c r="J31" s="129"/>
      <c r="K31" s="27"/>
    </row>
    <row r="32" spans="1:13" ht="24" customHeight="1">
      <c r="A32" s="27"/>
      <c r="B32" s="298" t="s">
        <v>20</v>
      </c>
      <c r="C32" s="298"/>
      <c r="D32" s="136">
        <f>SUM(D23:D31)</f>
        <v>0</v>
      </c>
      <c r="E32" s="136">
        <f t="shared" ref="E32:J32" si="3">SUM(E23:E31)</f>
        <v>0</v>
      </c>
      <c r="F32" s="136">
        <f t="shared" si="3"/>
        <v>0</v>
      </c>
      <c r="G32" s="136">
        <f t="shared" si="3"/>
        <v>0</v>
      </c>
      <c r="H32" s="136">
        <f t="shared" si="3"/>
        <v>0</v>
      </c>
      <c r="I32" s="136">
        <f t="shared" si="3"/>
        <v>0</v>
      </c>
      <c r="J32" s="136">
        <f t="shared" si="3"/>
        <v>0</v>
      </c>
      <c r="K32" s="27"/>
    </row>
    <row r="33" spans="1:11" ht="24.75" customHeight="1">
      <c r="A33" s="27"/>
      <c r="B33" s="20"/>
      <c r="C33" s="20"/>
      <c r="D33" s="20"/>
      <c r="E33" s="20"/>
      <c r="F33" s="20"/>
      <c r="G33" s="20"/>
      <c r="H33" s="20"/>
      <c r="I33" s="27"/>
      <c r="J33" s="27"/>
      <c r="K33" s="27"/>
    </row>
    <row r="34" spans="1:11" hidden="1"/>
    <row r="35" spans="1:11" hidden="1"/>
    <row r="36" spans="1:11" hidden="1"/>
    <row r="37" spans="1:11" hidden="1"/>
    <row r="38" spans="1:11" hidden="1"/>
    <row r="39" spans="1:11" hidden="1"/>
    <row r="40" spans="1:11" hidden="1"/>
    <row r="41" spans="1:11" hidden="1"/>
    <row r="42" spans="1:11" hidden="1"/>
    <row r="43" spans="1:11" hidden="1"/>
    <row r="44" spans="1:11" hidden="1"/>
    <row r="45" spans="1:11" hidden="1"/>
    <row r="46" spans="1:11" hidden="1"/>
    <row r="47" spans="1:11" hidden="1"/>
    <row r="48" spans="1:11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t="12.75" hidden="1" customHeight="1"/>
    <row r="227" ht="12.75" hidden="1" customHeight="1"/>
    <row r="228" ht="12.75" hidden="1" customHeight="1"/>
    <row r="229" ht="12.75" hidden="1" customHeight="1"/>
    <row r="230" ht="12.75" hidden="1" customHeight="1"/>
    <row r="231" ht="12.75" hidden="1" customHeight="1"/>
    <row r="232" ht="12.75" hidden="1" customHeight="1"/>
    <row r="233" ht="12.75" hidden="1" customHeight="1"/>
    <row r="234" ht="12.75" hidden="1" customHeight="1"/>
    <row r="235" ht="12.75" hidden="1" customHeight="1"/>
    <row r="236" ht="12.75" hidden="1" customHeight="1"/>
    <row r="237" ht="12.75" hidden="1" customHeight="1"/>
    <row r="238" ht="12.75" hidden="1" customHeight="1"/>
    <row r="239" ht="12.75" hidden="1" customHeight="1"/>
    <row r="240" ht="12.75" hidden="1" customHeight="1"/>
    <row r="241" ht="12.75" hidden="1" customHeight="1"/>
    <row r="242" ht="12.75" hidden="1" customHeight="1"/>
    <row r="243" ht="12.75" hidden="1" customHeight="1"/>
    <row r="244" ht="12.75" hidden="1" customHeight="1"/>
    <row r="245" ht="12.75" hidden="1" customHeight="1"/>
    <row r="246" ht="12.75" hidden="1" customHeight="1"/>
    <row r="247" ht="12.75" hidden="1" customHeight="1"/>
    <row r="248" ht="12.75" hidden="1" customHeight="1"/>
    <row r="249" ht="12.75" hidden="1" customHeight="1"/>
    <row r="250" ht="12.75" hidden="1" customHeight="1"/>
    <row r="251" ht="12.75" hidden="1" customHeight="1"/>
    <row r="252" ht="12.75" hidden="1" customHeight="1"/>
    <row r="253" ht="12.75" hidden="1" customHeight="1"/>
    <row r="254" ht="12.75" hidden="1" customHeight="1"/>
    <row r="255" ht="12.75" hidden="1" customHeight="1"/>
    <row r="256" ht="12.75" hidden="1" customHeight="1"/>
    <row r="257" ht="12.75" hidden="1" customHeight="1"/>
    <row r="258" ht="12.75" hidden="1" customHeight="1"/>
    <row r="259" ht="12.75" hidden="1" customHeight="1"/>
    <row r="260" ht="12.75" hidden="1" customHeight="1"/>
    <row r="261" ht="12.75" hidden="1" customHeight="1"/>
    <row r="262" ht="12.75" hidden="1" customHeight="1"/>
    <row r="263" ht="12.75" hidden="1" customHeight="1"/>
    <row r="264" ht="12.75" hidden="1" customHeight="1"/>
    <row r="265" ht="12.75" hidden="1" customHeight="1"/>
    <row r="266" ht="12.75" hidden="1" customHeight="1"/>
    <row r="267" ht="12.75" hidden="1" customHeight="1"/>
    <row r="268" ht="12.75" hidden="1" customHeight="1"/>
    <row r="269" ht="12.75" hidden="1" customHeight="1"/>
    <row r="270" ht="12.75" hidden="1" customHeight="1"/>
    <row r="271" ht="12.75" hidden="1" customHeight="1"/>
    <row r="272" ht="12.75" hidden="1" customHeight="1"/>
    <row r="273" ht="12.75" hidden="1" customHeight="1"/>
    <row r="274" ht="12.75" hidden="1" customHeight="1"/>
    <row r="275" ht="12.75" hidden="1" customHeight="1"/>
    <row r="276" ht="12.75" hidden="1" customHeight="1"/>
    <row r="277" ht="12.75" hidden="1" customHeight="1"/>
    <row r="278" ht="12.75" hidden="1" customHeight="1"/>
    <row r="279" ht="12.75" hidden="1" customHeight="1"/>
    <row r="280" ht="12.75" hidden="1" customHeight="1"/>
    <row r="281" ht="12.75" hidden="1" customHeight="1"/>
    <row r="282" ht="12.75" hidden="1" customHeight="1"/>
    <row r="283" ht="12.75" hidden="1" customHeight="1"/>
    <row r="284" ht="12.75" hidden="1" customHeight="1"/>
    <row r="285" ht="12.75" hidden="1" customHeight="1"/>
    <row r="286" ht="12.75" hidden="1" customHeight="1"/>
    <row r="287" ht="12.75" hidden="1" customHeight="1"/>
    <row r="288" ht="12.75" hidden="1" customHeight="1"/>
    <row r="289" ht="12.75" hidden="1" customHeight="1"/>
    <row r="290" ht="12.75" hidden="1" customHeight="1"/>
    <row r="291" ht="12.75" hidden="1" customHeight="1"/>
    <row r="292" ht="12.75" hidden="1" customHeight="1"/>
    <row r="293" ht="12.75" hidden="1" customHeight="1"/>
    <row r="294" ht="12.75" hidden="1" customHeight="1"/>
    <row r="295" ht="12.75" hidden="1" customHeight="1"/>
    <row r="296" ht="12.75" hidden="1" customHeight="1"/>
    <row r="297" ht="12.75" hidden="1" customHeight="1"/>
    <row r="298" ht="12.75" hidden="1" customHeight="1"/>
    <row r="299" ht="12.75" hidden="1" customHeight="1"/>
    <row r="300" ht="12.75" hidden="1" customHeight="1"/>
    <row r="301" ht="12.75" hidden="1" customHeight="1"/>
    <row r="302" ht="12.75" hidden="1" customHeight="1"/>
    <row r="303" ht="12.75" hidden="1" customHeight="1"/>
    <row r="304" ht="12.75" hidden="1" customHeight="1"/>
    <row r="305" spans="2:2" ht="12.75" hidden="1" customHeight="1"/>
    <row r="306" spans="2:2" ht="12.75" hidden="1" customHeight="1"/>
    <row r="307" spans="2:2" ht="12.75" customHeight="1"/>
    <row r="308" spans="2:2" ht="12.75" customHeight="1"/>
    <row r="309" spans="2:2" ht="12.75" customHeight="1">
      <c r="B309" s="160"/>
    </row>
  </sheetData>
  <sheetProtection password="CCD0" sheet="1" objects="1" scenarios="1"/>
  <mergeCells count="19">
    <mergeCell ref="B4:K4"/>
    <mergeCell ref="B14:B15"/>
    <mergeCell ref="C14:C15"/>
    <mergeCell ref="B23:C23"/>
    <mergeCell ref="B7:B8"/>
    <mergeCell ref="C7:C8"/>
    <mergeCell ref="B24:C24"/>
    <mergeCell ref="B21:C22"/>
    <mergeCell ref="B17:C17"/>
    <mergeCell ref="B31:C31"/>
    <mergeCell ref="E11:J11"/>
    <mergeCell ref="E12:J12"/>
    <mergeCell ref="B32:C32"/>
    <mergeCell ref="B25:C25"/>
    <mergeCell ref="B26:C26"/>
    <mergeCell ref="B27:C27"/>
    <mergeCell ref="B29:C29"/>
    <mergeCell ref="B28:C28"/>
    <mergeCell ref="B30:C30"/>
  </mergeCells>
  <phoneticPr fontId="0" type="noConversion"/>
  <hyperlinks>
    <hyperlink ref="K1" location="PF3!A1" display="następna"/>
    <hyperlink ref="A1" location="PF1fin!A1" display="poprzednia"/>
  </hyperlinks>
  <pageMargins left="0.74803149606299213" right="0.74803149606299213" top="0.98425196850393704" bottom="0.98425196850393704" header="0.51181102362204722" footer="0.51181102362204722"/>
  <pageSetup paperSize="9" scale="63" orientation="portrait" r:id="rId1"/>
  <headerFooter scaleWithDoc="0" alignWithMargins="0">
    <oddFooter>&amp;L PROW_413_311/12/02/EPO</oddFooter>
  </headerFooter>
  <legacyDrawing r:id="rId2"/>
  <controls>
    <control shapeId="5155" r:id="rId3" name="CommandButton1"/>
    <control shapeId="5154" r:id="rId4" name="OptionButton2"/>
    <control shapeId="5153" r:id="rId5" name="OptionButton1"/>
    <control shapeId="5125" r:id="rId6" name="CommandButton4"/>
    <control shapeId="5123" r:id="rId7" name="CommandButton2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13</vt:i4>
      </vt:variant>
    </vt:vector>
  </HeadingPairs>
  <TitlesOfParts>
    <vt:vector size="25" baseType="lpstr">
      <vt:lpstr>tytuł</vt:lpstr>
      <vt:lpstr>ID</vt:lpstr>
      <vt:lpstr>OPIS</vt:lpstr>
      <vt:lpstr>POTRZEBY</vt:lpstr>
      <vt:lpstr>Zakres rzeczowy</vt:lpstr>
      <vt:lpstr>PF1 ŚWiO</vt:lpstr>
      <vt:lpstr>PF1 LEAS</vt:lpstr>
      <vt:lpstr>PF1fin</vt:lpstr>
      <vt:lpstr>PF2</vt:lpstr>
      <vt:lpstr>PF3</vt:lpstr>
      <vt:lpstr>zal 1 PF2</vt:lpstr>
      <vt:lpstr>zal 2 PF2</vt:lpstr>
      <vt:lpstr>ID!_ftn1</vt:lpstr>
      <vt:lpstr>ID!Obszar_wydruku</vt:lpstr>
      <vt:lpstr>OPIS!Obszar_wydruku</vt:lpstr>
      <vt:lpstr>'PF1 LEAS'!Obszar_wydruku</vt:lpstr>
      <vt:lpstr>'PF1 ŚWiO'!Obszar_wydruku</vt:lpstr>
      <vt:lpstr>PF1fin!Obszar_wydruku</vt:lpstr>
      <vt:lpstr>PF2!Obszar_wydruku</vt:lpstr>
      <vt:lpstr>PF3!Obszar_wydruku</vt:lpstr>
      <vt:lpstr>POTRZEBY!Obszar_wydruku</vt:lpstr>
      <vt:lpstr>tytuł!Obszar_wydruku</vt:lpstr>
      <vt:lpstr>'Zakres rzeczowy'!Obszar_wydruku</vt:lpstr>
      <vt:lpstr>'zal 1 PF2'!Obszar_wydruku</vt:lpstr>
      <vt:lpstr>'zal 2 PF2'!Obszar_wydruku</vt:lpstr>
    </vt:vector>
  </TitlesOfParts>
  <Company>sep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hijk</dc:creator>
  <cp:lastModifiedBy>LGD Kampinos</cp:lastModifiedBy>
  <cp:lastPrinted>2012-05-24T05:26:40Z</cp:lastPrinted>
  <dcterms:created xsi:type="dcterms:W3CDTF">2004-03-22T17:21:57Z</dcterms:created>
  <dcterms:modified xsi:type="dcterms:W3CDTF">2013-01-07T07:40:40Z</dcterms:modified>
</cp:coreProperties>
</file>